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12 и ст" sheetId="2" r:id="rId1"/>
    <sheet name="Приложение 1" sheetId="3" r:id="rId2"/>
  </sheets>
  <definedNames>
    <definedName name="_xlnm.Print_Area" localSheetId="0">'12 и ст'!$A$1:$U$269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5" i="2" l="1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U217" i="2" l="1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7" i="2"/>
  <c r="C197" i="2"/>
  <c r="S175" i="2"/>
  <c r="C175" i="2"/>
  <c r="C176" i="2" s="1"/>
  <c r="C153" i="2" l="1"/>
  <c r="C154" i="2" s="1"/>
  <c r="U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259" i="2" l="1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U208" i="2"/>
  <c r="C208" i="2"/>
  <c r="C218" i="2" s="1"/>
  <c r="D208" i="2"/>
  <c r="E208" i="2"/>
  <c r="E218" i="2" s="1"/>
  <c r="F208" i="2"/>
  <c r="G208" i="2"/>
  <c r="H208" i="2"/>
  <c r="H218" i="2" s="1"/>
  <c r="I208" i="2"/>
  <c r="I218" i="2" s="1"/>
  <c r="J208" i="2"/>
  <c r="K208" i="2"/>
  <c r="L208" i="2"/>
  <c r="L218" i="2" s="1"/>
  <c r="M208" i="2"/>
  <c r="M218" i="2" s="1"/>
  <c r="N208" i="2"/>
  <c r="O208" i="2"/>
  <c r="P208" i="2"/>
  <c r="P218" i="2" s="1"/>
  <c r="Q208" i="2"/>
  <c r="Q218" i="2" s="1"/>
  <c r="R208" i="2"/>
  <c r="S208" i="2"/>
  <c r="T208" i="2"/>
  <c r="T218" i="2" s="1"/>
  <c r="E197" i="2"/>
  <c r="E188" i="2"/>
  <c r="M197" i="2"/>
  <c r="D197" i="2"/>
  <c r="F197" i="2"/>
  <c r="G197" i="2"/>
  <c r="H197" i="2"/>
  <c r="I197" i="2"/>
  <c r="J197" i="2"/>
  <c r="K197" i="2"/>
  <c r="L197" i="2"/>
  <c r="N197" i="2"/>
  <c r="O197" i="2"/>
  <c r="P197" i="2"/>
  <c r="Q197" i="2"/>
  <c r="R197" i="2"/>
  <c r="S197" i="2"/>
  <c r="T197" i="2"/>
  <c r="U197" i="2"/>
  <c r="C188" i="2"/>
  <c r="D188" i="2"/>
  <c r="F188" i="2"/>
  <c r="G188" i="2"/>
  <c r="H188" i="2"/>
  <c r="I188" i="2"/>
  <c r="J188" i="2"/>
  <c r="K188" i="2"/>
  <c r="L188" i="2"/>
  <c r="M188" i="2"/>
  <c r="N188" i="2"/>
  <c r="O188" i="2"/>
  <c r="P188" i="2"/>
  <c r="P198" i="2" s="1"/>
  <c r="Q188" i="2"/>
  <c r="R188" i="2"/>
  <c r="S188" i="2"/>
  <c r="T188" i="2"/>
  <c r="T198" i="2" s="1"/>
  <c r="U188" i="2"/>
  <c r="D175" i="2"/>
  <c r="D176" i="2" s="1"/>
  <c r="E175" i="2"/>
  <c r="E176" i="2" s="1"/>
  <c r="F175" i="2"/>
  <c r="F176" i="2" s="1"/>
  <c r="G175" i="2"/>
  <c r="G176" i="2" s="1"/>
  <c r="H175" i="2"/>
  <c r="H176" i="2" s="1"/>
  <c r="I175" i="2"/>
  <c r="I176" i="2" s="1"/>
  <c r="J175" i="2"/>
  <c r="J176" i="2" s="1"/>
  <c r="K175" i="2"/>
  <c r="K176" i="2" s="1"/>
  <c r="L175" i="2"/>
  <c r="L176" i="2" s="1"/>
  <c r="M175" i="2"/>
  <c r="M176" i="2" s="1"/>
  <c r="N175" i="2"/>
  <c r="N176" i="2" s="1"/>
  <c r="O175" i="2"/>
  <c r="O176" i="2" s="1"/>
  <c r="P175" i="2"/>
  <c r="P176" i="2" s="1"/>
  <c r="Q175" i="2"/>
  <c r="Q176" i="2" s="1"/>
  <c r="R175" i="2"/>
  <c r="R176" i="2" s="1"/>
  <c r="S176" i="2"/>
  <c r="T175" i="2"/>
  <c r="T176" i="2" s="1"/>
  <c r="U175" i="2"/>
  <c r="U176" i="2" s="1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D131" i="2"/>
  <c r="D132" i="2" s="1"/>
  <c r="C131" i="2"/>
  <c r="C132" i="2" s="1"/>
  <c r="E131" i="2"/>
  <c r="E132" i="2" s="1"/>
  <c r="F131" i="2"/>
  <c r="F132" i="2" s="1"/>
  <c r="G131" i="2"/>
  <c r="G132" i="2" s="1"/>
  <c r="H131" i="2"/>
  <c r="H132" i="2" s="1"/>
  <c r="I131" i="2"/>
  <c r="I132" i="2" s="1"/>
  <c r="J131" i="2"/>
  <c r="J132" i="2" s="1"/>
  <c r="K131" i="2"/>
  <c r="K132" i="2" s="1"/>
  <c r="L131" i="2"/>
  <c r="L132" i="2" s="1"/>
  <c r="M131" i="2"/>
  <c r="M132" i="2" s="1"/>
  <c r="N131" i="2"/>
  <c r="N132" i="2" s="1"/>
  <c r="O131" i="2"/>
  <c r="O132" i="2" s="1"/>
  <c r="P131" i="2"/>
  <c r="P132" i="2" s="1"/>
  <c r="Q131" i="2"/>
  <c r="Q132" i="2" s="1"/>
  <c r="R131" i="2"/>
  <c r="R132" i="2" s="1"/>
  <c r="S131" i="2"/>
  <c r="S132" i="2" s="1"/>
  <c r="T131" i="2"/>
  <c r="T132" i="2" s="1"/>
  <c r="U131" i="2"/>
  <c r="U132" i="2" s="1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C46" i="2"/>
  <c r="C47" i="2" s="1"/>
  <c r="D46" i="2"/>
  <c r="D47" i="2" s="1"/>
  <c r="E46" i="2"/>
  <c r="E47" i="2" s="1"/>
  <c r="F46" i="2"/>
  <c r="F47" i="2" s="1"/>
  <c r="G46" i="2"/>
  <c r="G47" i="2" s="1"/>
  <c r="H46" i="2"/>
  <c r="H47" i="2" s="1"/>
  <c r="I46" i="2"/>
  <c r="I47" i="2" s="1"/>
  <c r="J46" i="2"/>
  <c r="J47" i="2" s="1"/>
  <c r="K46" i="2"/>
  <c r="K47" i="2" s="1"/>
  <c r="L46" i="2"/>
  <c r="L47" i="2" s="1"/>
  <c r="M46" i="2"/>
  <c r="M47" i="2" s="1"/>
  <c r="N46" i="2"/>
  <c r="N47" i="2" s="1"/>
  <c r="O46" i="2"/>
  <c r="O47" i="2" s="1"/>
  <c r="P46" i="2"/>
  <c r="P47" i="2" s="1"/>
  <c r="Q46" i="2"/>
  <c r="Q47" i="2" s="1"/>
  <c r="R46" i="2"/>
  <c r="R47" i="2" s="1"/>
  <c r="S46" i="2"/>
  <c r="S47" i="2" s="1"/>
  <c r="T46" i="2"/>
  <c r="T47" i="2" s="1"/>
  <c r="U46" i="2"/>
  <c r="U47" i="2" s="1"/>
  <c r="C23" i="2"/>
  <c r="C239" i="2" s="1"/>
  <c r="D23" i="2"/>
  <c r="D239" i="2" s="1"/>
  <c r="E23" i="2"/>
  <c r="E239" i="2" s="1"/>
  <c r="F23" i="2"/>
  <c r="F239" i="2" s="1"/>
  <c r="G23" i="2"/>
  <c r="G239" i="2" s="1"/>
  <c r="H23" i="2"/>
  <c r="H239" i="2" s="1"/>
  <c r="I23" i="2"/>
  <c r="I239" i="2" s="1"/>
  <c r="J23" i="2"/>
  <c r="J239" i="2" s="1"/>
  <c r="K23" i="2"/>
  <c r="K239" i="2" s="1"/>
  <c r="L23" i="2"/>
  <c r="L239" i="2" s="1"/>
  <c r="M23" i="2"/>
  <c r="M239" i="2" s="1"/>
  <c r="N23" i="2"/>
  <c r="N239" i="2" s="1"/>
  <c r="O23" i="2"/>
  <c r="O239" i="2" s="1"/>
  <c r="P23" i="2"/>
  <c r="P239" i="2" s="1"/>
  <c r="Q23" i="2"/>
  <c r="Q239" i="2" s="1"/>
  <c r="R23" i="2"/>
  <c r="R239" i="2" s="1"/>
  <c r="S23" i="2"/>
  <c r="S239" i="2" s="1"/>
  <c r="T23" i="2"/>
  <c r="T239" i="2" s="1"/>
  <c r="U23" i="2"/>
  <c r="U239" i="2" s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S198" i="2" l="1"/>
  <c r="O198" i="2"/>
  <c r="U109" i="2"/>
  <c r="Q109" i="2"/>
  <c r="M109" i="2"/>
  <c r="I109" i="2"/>
  <c r="E109" i="2"/>
  <c r="S260" i="2"/>
  <c r="O260" i="2"/>
  <c r="K260" i="2"/>
  <c r="G260" i="2"/>
  <c r="C260" i="2"/>
  <c r="T69" i="2"/>
  <c r="P69" i="2"/>
  <c r="L69" i="2"/>
  <c r="H69" i="2"/>
  <c r="D69" i="2"/>
  <c r="R89" i="2"/>
  <c r="N89" i="2"/>
  <c r="J89" i="2"/>
  <c r="M198" i="2"/>
  <c r="K198" i="2"/>
  <c r="G198" i="2"/>
  <c r="U218" i="2"/>
  <c r="F89" i="2"/>
  <c r="T260" i="2"/>
  <c r="R260" i="2"/>
  <c r="P260" i="2"/>
  <c r="N260" i="2"/>
  <c r="L260" i="2"/>
  <c r="J260" i="2"/>
  <c r="H260" i="2"/>
  <c r="F260" i="2"/>
  <c r="D260" i="2"/>
  <c r="J198" i="2"/>
  <c r="F198" i="2"/>
  <c r="T109" i="2"/>
  <c r="P109" i="2"/>
  <c r="L109" i="2"/>
  <c r="H109" i="2"/>
  <c r="D109" i="2"/>
  <c r="S89" i="2"/>
  <c r="O89" i="2"/>
  <c r="K89" i="2"/>
  <c r="G89" i="2"/>
  <c r="C89" i="2"/>
  <c r="U69" i="2"/>
  <c r="Q69" i="2"/>
  <c r="M69" i="2"/>
  <c r="I69" i="2"/>
  <c r="E69" i="2"/>
  <c r="T89" i="2"/>
  <c r="P89" i="2"/>
  <c r="L89" i="2"/>
  <c r="H89" i="2"/>
  <c r="D89" i="2"/>
  <c r="U260" i="2"/>
  <c r="Q260" i="2"/>
  <c r="M260" i="2"/>
  <c r="I260" i="2"/>
  <c r="E260" i="2"/>
  <c r="D218" i="2"/>
  <c r="S218" i="2"/>
  <c r="O218" i="2"/>
  <c r="K218" i="2"/>
  <c r="G218" i="2"/>
  <c r="R218" i="2"/>
  <c r="N218" i="2"/>
  <c r="J218" i="2"/>
  <c r="F218" i="2"/>
  <c r="R198" i="2"/>
  <c r="N198" i="2"/>
  <c r="R109" i="2"/>
  <c r="N109" i="2"/>
  <c r="J109" i="2"/>
  <c r="F109" i="2"/>
  <c r="U198" i="2"/>
  <c r="Q198" i="2"/>
  <c r="I198" i="2"/>
  <c r="D198" i="2"/>
  <c r="L198" i="2"/>
  <c r="H198" i="2"/>
  <c r="C198" i="2"/>
  <c r="E198" i="2"/>
  <c r="S109" i="2"/>
  <c r="O109" i="2"/>
  <c r="K109" i="2"/>
  <c r="G109" i="2"/>
  <c r="C109" i="2"/>
  <c r="U89" i="2"/>
  <c r="Q89" i="2"/>
  <c r="M89" i="2"/>
  <c r="I89" i="2"/>
  <c r="E89" i="2"/>
  <c r="K69" i="2"/>
  <c r="G69" i="2"/>
  <c r="C69" i="2"/>
  <c r="S69" i="2"/>
  <c r="R69" i="2"/>
  <c r="N69" i="2"/>
  <c r="J69" i="2"/>
  <c r="F69" i="2"/>
  <c r="O69" i="2"/>
  <c r="T264" i="2"/>
  <c r="P264" i="2"/>
  <c r="L264" i="2"/>
  <c r="H264" i="2"/>
  <c r="D264" i="2"/>
  <c r="G24" i="2"/>
  <c r="R264" i="2"/>
  <c r="N264" i="2"/>
  <c r="J264" i="2"/>
  <c r="F264" i="2"/>
  <c r="S265" i="2"/>
  <c r="S24" i="2"/>
  <c r="C265" i="2"/>
  <c r="C24" i="2"/>
  <c r="S264" i="2"/>
  <c r="O264" i="2"/>
  <c r="K264" i="2"/>
  <c r="G264" i="2"/>
  <c r="C264" i="2"/>
  <c r="R265" i="2"/>
  <c r="R24" i="2"/>
  <c r="N265" i="2"/>
  <c r="N24" i="2"/>
  <c r="J265" i="2"/>
  <c r="J24" i="2"/>
  <c r="F265" i="2"/>
  <c r="F24" i="2"/>
  <c r="O265" i="2"/>
  <c r="O24" i="2"/>
  <c r="U265" i="2"/>
  <c r="U24" i="2"/>
  <c r="Q265" i="2"/>
  <c r="Q24" i="2"/>
  <c r="M265" i="2"/>
  <c r="M24" i="2"/>
  <c r="I24" i="2"/>
  <c r="E265" i="2"/>
  <c r="E24" i="2"/>
  <c r="K265" i="2"/>
  <c r="K24" i="2"/>
  <c r="U264" i="2"/>
  <c r="Q264" i="2"/>
  <c r="M264" i="2"/>
  <c r="I264" i="2"/>
  <c r="E264" i="2"/>
  <c r="T24" i="2"/>
  <c r="P24" i="2"/>
  <c r="L24" i="2"/>
  <c r="H24" i="2"/>
  <c r="D24" i="2"/>
  <c r="I265" i="2"/>
  <c r="G265" i="2"/>
  <c r="T265" i="2"/>
  <c r="P265" i="2"/>
  <c r="L265" i="2"/>
  <c r="H265" i="2"/>
  <c r="D265" i="2"/>
  <c r="E266" i="2" l="1"/>
  <c r="U266" i="2"/>
  <c r="K266" i="2"/>
  <c r="J266" i="2"/>
  <c r="O266" i="2"/>
  <c r="R266" i="2"/>
  <c r="F266" i="2"/>
  <c r="Q266" i="2"/>
  <c r="M266" i="2"/>
  <c r="I266" i="2"/>
  <c r="S266" i="2"/>
  <c r="P266" i="2"/>
  <c r="D266" i="2"/>
  <c r="T266" i="2"/>
  <c r="H266" i="2"/>
  <c r="G266" i="2"/>
  <c r="N266" i="2"/>
  <c r="C266" i="2"/>
  <c r="L266" i="2"/>
</calcChain>
</file>

<file path=xl/sharedStrings.xml><?xml version="1.0" encoding="utf-8"?>
<sst xmlns="http://schemas.openxmlformats.org/spreadsheetml/2006/main" count="981" uniqueCount="205">
  <si>
    <t>Характеристика питающихся: без особенностей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</si>
  <si>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</si>
  <si>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</si>
  <si>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</si>
  <si>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</si>
  <si>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</si>
  <si>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</si>
  <si>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</si>
  <si>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</si>
  <si>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</si>
  <si>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</si>
  <si>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</si>
  <si>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</si>
  <si>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</si>
  <si>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</si>
  <si>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</si>
  <si>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</si>
  <si>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</si>
  <si>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</si>
  <si>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</si>
  <si>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</si>
  <si>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</si>
  <si>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</si>
  <si>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</si>
  <si>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</si>
  <si>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</si>
  <si>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</si>
  <si>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Понедельник, 1 неделя</t>
  </si>
  <si>
    <t>Завтрак</t>
  </si>
  <si>
    <t>54-2о-2020</t>
  </si>
  <si>
    <t>Омлет с зеленым горошком</t>
  </si>
  <si>
    <t>54-2гн-2020</t>
  </si>
  <si>
    <t>Чай с сахаром</t>
  </si>
  <si>
    <t>Пром.</t>
  </si>
  <si>
    <t>батон йодированный</t>
  </si>
  <si>
    <t>Итого за завтрак</t>
  </si>
  <si>
    <t>Обед</t>
  </si>
  <si>
    <t>54-7з-2020</t>
  </si>
  <si>
    <t>54-24с-2020</t>
  </si>
  <si>
    <t>Суп картофельный с макаронными изделиями</t>
  </si>
  <si>
    <t>54-6г-2020</t>
  </si>
  <si>
    <t>Рис отварной</t>
  </si>
  <si>
    <t>54-25м-2020</t>
  </si>
  <si>
    <t>Курица тушеная с морковью</t>
  </si>
  <si>
    <t>54-1хн-2020</t>
  </si>
  <si>
    <t>Компот из смеси сухофруктов</t>
  </si>
  <si>
    <t>Хлеб ржано-пшеничный</t>
  </si>
  <si>
    <t>Итого за обед</t>
  </si>
  <si>
    <t>Итого за день</t>
  </si>
  <si>
    <t>Вторник, 1 неделя</t>
  </si>
  <si>
    <t>53-19з-2020</t>
  </si>
  <si>
    <t>54-1г-2020</t>
  </si>
  <si>
    <t>Макароны отварные</t>
  </si>
  <si>
    <t>54-13р-2020</t>
  </si>
  <si>
    <t>54-3гн-2020</t>
  </si>
  <si>
    <t>Чай с лимоном и сахаром</t>
  </si>
  <si>
    <t>54-5з-2020</t>
  </si>
  <si>
    <t>54-8с-2020</t>
  </si>
  <si>
    <t>Суп гороховый</t>
  </si>
  <si>
    <t>54-11г-2020</t>
  </si>
  <si>
    <t>Картофельное пюре</t>
  </si>
  <si>
    <t xml:space="preserve">54-2м-2020 </t>
  </si>
  <si>
    <t>Гуляш из говядины</t>
  </si>
  <si>
    <t>54-13хн-2020</t>
  </si>
  <si>
    <t>Напиток из шиповника</t>
  </si>
  <si>
    <t>Среда, 1 неделя</t>
  </si>
  <si>
    <t>54-11з-2020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</si>
  <si>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</si>
  <si>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</si>
  <si>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</si>
  <si>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</si>
  <si>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</si>
  <si>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</si>
  <si>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</si>
  <si>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</si>
  <si>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54-9г-2020</t>
  </si>
  <si>
    <t>Рагу из овощей</t>
  </si>
  <si>
    <t>54-2хн-2020</t>
  </si>
  <si>
    <t>Компот из кураги</t>
  </si>
  <si>
    <t>Четверг, 1 неделя</t>
  </si>
  <si>
    <t xml:space="preserve">54-2т-2020                                     </t>
  </si>
  <si>
    <t>Запеканка из творога с морковью</t>
  </si>
  <si>
    <t>54-21гн-2020</t>
  </si>
  <si>
    <t>Какао с молоком</t>
  </si>
  <si>
    <t>54-10с-2020</t>
  </si>
  <si>
    <t>Суп крестьянский с крупой (крупа перловая)</t>
  </si>
  <si>
    <t>54-12м-2020</t>
  </si>
  <si>
    <t>Плов с курицей</t>
  </si>
  <si>
    <t>54-32хн-2020</t>
  </si>
  <si>
    <t>Компот из свежих яблок</t>
  </si>
  <si>
    <t>Печенье</t>
  </si>
  <si>
    <t>Пятница, 1 неделя</t>
  </si>
  <si>
    <t>54-13з-2020</t>
  </si>
  <si>
    <t>Салат из свеклы отварной</t>
  </si>
  <si>
    <t>54-23м-2020</t>
  </si>
  <si>
    <t>Биточек из курицы</t>
  </si>
  <si>
    <t>54-21с-2020</t>
  </si>
  <si>
    <t xml:space="preserve">54-3м-2020 </t>
  </si>
  <si>
    <t>Голубцы ленивые</t>
  </si>
  <si>
    <t>54-4хн-2020</t>
  </si>
  <si>
    <t>Компот из изюма</t>
  </si>
  <si>
    <t>Суббота, 1 неделя</t>
  </si>
  <si>
    <t>54-17к-2020</t>
  </si>
  <si>
    <t>Суп молочный с гречневой крупой</t>
  </si>
  <si>
    <t>54-6о-2020</t>
  </si>
  <si>
    <t>Яйцо вареное</t>
  </si>
  <si>
    <t>54-7с-2020</t>
  </si>
  <si>
    <t>54-11р-2020</t>
  </si>
  <si>
    <t>Понедельник, 2 неделя</t>
  </si>
  <si>
    <t>54-3з-2020</t>
  </si>
  <si>
    <t>54-4о-2020</t>
  </si>
  <si>
    <t>Омлет с сыром</t>
  </si>
  <si>
    <t>54-8з-2020</t>
  </si>
  <si>
    <t>54-3с-2020</t>
  </si>
  <si>
    <t>Рассольник Ленинградский</t>
  </si>
  <si>
    <t>54-2соус-2020</t>
  </si>
  <si>
    <t>Соус белый основной</t>
  </si>
  <si>
    <t>54-34хн-2020</t>
  </si>
  <si>
    <t>Компот из яблок с лимоном</t>
  </si>
  <si>
    <t>Вторник, 2 неделя</t>
  </si>
  <si>
    <t>54-10г-2020</t>
  </si>
  <si>
    <t>Картофель отварной в молоке</t>
  </si>
  <si>
    <t>54-1р-2020</t>
  </si>
  <si>
    <t>Среда, 2 неделя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</si>
  <si>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</si>
  <si>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</si>
  <si>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</si>
  <si>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</si>
  <si>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54-25с-2020</t>
  </si>
  <si>
    <t>54-4г-2020</t>
  </si>
  <si>
    <t>Каша гречневая рассыпчатая</t>
  </si>
  <si>
    <t>Четверг, 2 неделя</t>
  </si>
  <si>
    <t>54-12з-2020</t>
  </si>
  <si>
    <t>Икра морковная</t>
  </si>
  <si>
    <t>54-3г-2020</t>
  </si>
  <si>
    <t>Макароны отварные с сыром</t>
  </si>
  <si>
    <t>Пятница, 2 неделя</t>
  </si>
  <si>
    <t>54-5м-2020</t>
  </si>
  <si>
    <t>Котлета из курицы</t>
  </si>
  <si>
    <t>54-2з-2020</t>
  </si>
  <si>
    <t>54-2с-2020</t>
  </si>
  <si>
    <t>Борщ с капустой и картофелем со сметаной</t>
  </si>
  <si>
    <t>54-7г-2020</t>
  </si>
  <si>
    <t>Рис припущенный</t>
  </si>
  <si>
    <t>Суббота, 2 неделя</t>
  </si>
  <si>
    <t>54-20к-2020</t>
  </si>
  <si>
    <t>Каша жидкая молочная гречневая</t>
  </si>
  <si>
    <t xml:space="preserve">54-6м-2020 </t>
  </si>
  <si>
    <t>Биточек из говядины</t>
  </si>
  <si>
    <t>Средние показатели за завтрак</t>
  </si>
  <si>
    <t>Средние показатели за обед</t>
  </si>
  <si>
    <t>Средние показатели за период</t>
  </si>
  <si>
    <t xml:space="preserve">Котлета рыбная любительская </t>
  </si>
  <si>
    <t>Масло сливочное</t>
  </si>
  <si>
    <t>Салат из белокочанной капусты*</t>
  </si>
  <si>
    <t>Салат из свежих помидоров и огурцов *</t>
  </si>
  <si>
    <t>Салат из моркови и яблок *</t>
  </si>
  <si>
    <t xml:space="preserve">Суп картофельный с рыбой </t>
  </si>
  <si>
    <t xml:space="preserve">Рыба тушеная в томате с овощами </t>
  </si>
  <si>
    <t xml:space="preserve">Масло сливочное </t>
  </si>
  <si>
    <t>Салат из белокочанной капусты с морковью*</t>
  </si>
  <si>
    <t>Помидор в нарезке *</t>
  </si>
  <si>
    <t>Салат из свежих помидоров и огурцов*</t>
  </si>
  <si>
    <t>Салат из моркови и яблок*</t>
  </si>
  <si>
    <t>Огурец в нарезке*</t>
  </si>
  <si>
    <t>Возрастная категория: 12 лет и старше</t>
  </si>
  <si>
    <t>Котлета рыбная</t>
  </si>
  <si>
    <t>* Замена по сезону согласно таблицы замен Приложение №1</t>
  </si>
  <si>
    <t>Горошек зеленый консервированный</t>
  </si>
  <si>
    <t>Салат из белокочанной капусты</t>
  </si>
  <si>
    <t>Салат из квашеной капусты</t>
  </si>
  <si>
    <t>Салат из соленых огурцов с луком</t>
  </si>
  <si>
    <t>Салат из белокочанной капусты с морковью</t>
  </si>
  <si>
    <t>Салат из моркови и яблок</t>
  </si>
  <si>
    <t>Огурец в нарезке</t>
  </si>
  <si>
    <t>Кукуруза консервированная</t>
  </si>
  <si>
    <t xml:space="preserve"> Единое примерное двухнедельное цикличное меню для обучающихся 12 лет и старше в общеобразовательных организациях, </t>
  </si>
  <si>
    <t xml:space="preserve">        расположенных на территории Тульской области</t>
  </si>
  <si>
    <t>Фрукт в ассортименте</t>
  </si>
  <si>
    <t>Молоко сгущенное с сахаром</t>
  </si>
  <si>
    <t>Батон йодированный</t>
  </si>
  <si>
    <t>Салат из моркови *</t>
  </si>
  <si>
    <t>54-22м-2020</t>
  </si>
  <si>
    <t>Рагу из курицы</t>
  </si>
  <si>
    <t>54-24к-2020</t>
  </si>
  <si>
    <t>Каша жидкая молочная пшенная</t>
  </si>
  <si>
    <t>№367</t>
  </si>
  <si>
    <t>Птица в соусе с томатом</t>
  </si>
  <si>
    <t>54-32м-2020</t>
  </si>
  <si>
    <t>Капуста тушеная с мясом птицы</t>
  </si>
  <si>
    <t>54-18м-2020</t>
  </si>
  <si>
    <t>Печень говяжья по-строгановски</t>
  </si>
  <si>
    <t>Сок в ассортименте</t>
  </si>
  <si>
    <t>БЛЮДА ДЕЙСТВУЮЩЕГО МЕНЮ</t>
  </si>
  <si>
    <t>СЕЗОННЫЕ ЗАМЕНЫ с 01.11.2023</t>
  </si>
  <si>
    <t>День недели</t>
  </si>
  <si>
    <t>Салат из свежих помидоров и огурцов</t>
  </si>
  <si>
    <t>Огурец консервированный</t>
  </si>
  <si>
    <t>Помидор в нарезке</t>
  </si>
  <si>
    <t>Салат Мозайка</t>
  </si>
  <si>
    <t>Салат картофельный с солеными огурцами и зеленым горошком</t>
  </si>
  <si>
    <t>СЕЗОННЫЕ ЗАМЕНЫ с 01.03.2023</t>
  </si>
  <si>
    <t xml:space="preserve">Фрукты свежие (Яблоко) </t>
  </si>
  <si>
    <t>Салат из моркови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</si>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</sst>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64"/>
      <name val="Calibri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indexed="64"/>
      <name val="Calibri"/>
      <family val="2"/>
      <charset val="204"/>
    </font>
    <font>
      <b/>
      <sz val="11"/>
      <color indexed="62"/>
      <name val="Calibri"/>
    </font>
    <font>
      <b/>
      <sz val="11"/>
      <color indexed="64"/>
      <name val="Calibri"/>
    </font>
    <font>
      <b/>
      <sz val="11"/>
      <color indexed="62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8" fillId="0" borderId="1" xfId="0" applyFont="1" applyBorder="1"/>
    <xf numFmtId="1" fontId="8" fillId="0" borderId="1" xfId="0" applyNumberFormat="1" applyFont="1" applyBorder="1"/>
    <xf numFmtId="2" fontId="8" fillId="0" borderId="1" xfId="0" applyNumberFormat="1" applyFont="1" applyBorder="1"/>
    <xf numFmtId="0" fontId="4" fillId="0" borderId="0" xfId="0" applyFont="1" applyBorder="1"/>
    <xf numFmtId="0" fontId="8" fillId="0" borderId="0" xfId="0" applyFont="1" applyBorder="1"/>
    <xf numFmtId="164" fontId="4" fillId="0" borderId="1" xfId="0" applyNumberFormat="1" applyFont="1" applyBorder="1"/>
    <xf numFmtId="0" fontId="9" fillId="0" borderId="1" xfId="0" applyFont="1" applyBorder="1" applyAlignment="1"/>
    <xf numFmtId="0" fontId="8" fillId="0" borderId="0" xfId="0" applyFont="1"/>
    <xf numFmtId="1" fontId="8" fillId="0" borderId="0" xfId="0" applyNumberFormat="1" applyFont="1"/>
    <xf numFmtId="2" fontId="8" fillId="0" borderId="0" xfId="0" applyNumberFormat="1" applyFont="1"/>
    <xf numFmtId="2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0" fontId="0" fillId="0" borderId="4" xfId="0" applyBorder="1"/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7" fillId="0" borderId="23" xfId="0" applyFont="1" applyBorder="1"/>
    <xf numFmtId="0" fontId="0" fillId="0" borderId="23" xfId="0" applyBorder="1"/>
    <xf numFmtId="0" fontId="17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3" fillId="0" borderId="23" xfId="1" applyFont="1" applyBorder="1" applyAlignment="1">
      <alignment horizontal="left" vertical="center" wrapText="1"/>
    </xf>
    <xf numFmtId="1" fontId="3" fillId="0" borderId="23" xfId="1" applyNumberFormat="1" applyFont="1" applyBorder="1" applyAlignment="1">
      <alignment horizontal="right" vertical="center"/>
    </xf>
    <xf numFmtId="2" fontId="3" fillId="0" borderId="23" xfId="1" applyNumberFormat="1" applyFont="1" applyBorder="1" applyAlignment="1">
      <alignment horizontal="right" vertical="center"/>
    </xf>
    <xf numFmtId="2" fontId="3" fillId="0" borderId="24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76"/>
  <sheetViews>
    <sheetView tabSelected="1" view="pageBreakPreview" zoomScaleNormal="100" zoomScaleSheetLayoutView="100" workbookViewId="0">
      <selection activeCell="H23" sqref="H23"/>
    </sheetView>
  </sheetViews>
  <sheetFormatPr defaultRowHeight="15" x14ac:dyDescent="0.25"/>
  <cols>
    <col min="1" max="1" width="13.85546875" customWidth="1"/>
    <col min="2" max="2" width="33.28515625" customWidth="1"/>
    <col min="3" max="5" width="8.28515625" customWidth="1"/>
    <col min="6" max="6" width="10.42578125" customWidth="1"/>
    <col min="7" max="7" width="12.140625" customWidth="1"/>
    <col min="8" max="9" width="8.28515625" customWidth="1"/>
    <col min="10" max="10" width="10.42578125" customWidth="1"/>
    <col min="11" max="12" width="8.28515625" customWidth="1"/>
    <col min="13" max="13" width="9.42578125" customWidth="1"/>
    <col min="14" max="14" width="10.85546875" customWidth="1"/>
    <col min="15" max="16" width="8" customWidth="1"/>
    <col min="17" max="17" width="8.5703125" customWidth="1"/>
    <col min="18" max="21" width="8" customWidth="1"/>
  </cols>
  <sheetData>
    <row r="1" spans="1:39" ht="25.5" customHeight="1" x14ac:dyDescent="0.3">
      <c r="A1" s="8"/>
      <c r="B1" s="9" t="s">
        <v>176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9" ht="26.25" customHeight="1" x14ac:dyDescent="0.3">
      <c r="A2" s="8"/>
      <c r="B2" s="8"/>
      <c r="C2" s="8"/>
      <c r="D2" s="8"/>
      <c r="E2" s="10" t="s">
        <v>177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39" ht="14.45" customHeight="1" x14ac:dyDescent="0.25">
      <c r="A3" s="11" t="s">
        <v>165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9" ht="14.45" customHeight="1" x14ac:dyDescent="0.25">
      <c r="A4" s="11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9" ht="45.75" customHeigh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</row>
    <row r="6" spans="1:39" ht="14.45" customHeight="1" x14ac:dyDescent="0.25">
      <c r="A6" s="14"/>
      <c r="B6" s="14"/>
      <c r="C6" s="14" t="s">
        <v>22</v>
      </c>
      <c r="D6" s="14" t="s">
        <v>22</v>
      </c>
      <c r="E6" s="14" t="s">
        <v>22</v>
      </c>
      <c r="F6" s="14" t="s">
        <v>22</v>
      </c>
      <c r="G6" s="14" t="s">
        <v>23</v>
      </c>
      <c r="H6" s="14" t="s">
        <v>24</v>
      </c>
      <c r="I6" s="14" t="s">
        <v>24</v>
      </c>
      <c r="J6" s="14" t="s">
        <v>25</v>
      </c>
      <c r="K6" s="14" t="s">
        <v>26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26</v>
      </c>
      <c r="T6" s="14" t="s">
        <v>26</v>
      </c>
      <c r="U6" s="14" t="s">
        <v>26</v>
      </c>
    </row>
    <row r="7" spans="1:39" ht="14.45" customHeight="1" x14ac:dyDescent="0.25">
      <c r="A7" s="4"/>
      <c r="B7" s="15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39" ht="14.45" customHeight="1" x14ac:dyDescent="0.25">
      <c r="A8" s="4"/>
      <c r="B8" s="14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39" ht="14.45" customHeight="1" x14ac:dyDescent="0.25">
      <c r="A9" s="4" t="s">
        <v>29</v>
      </c>
      <c r="B9" s="4" t="s">
        <v>30</v>
      </c>
      <c r="C9" s="4">
        <v>200</v>
      </c>
      <c r="D9" s="16">
        <v>12.864864864864865</v>
      </c>
      <c r="E9" s="16">
        <v>14.162162162162161</v>
      </c>
      <c r="F9" s="16">
        <v>6.3783783783783781</v>
      </c>
      <c r="G9" s="16">
        <v>204.75675675675674</v>
      </c>
      <c r="H9" s="16">
        <v>9.7297297297297303E-2</v>
      </c>
      <c r="I9" s="16">
        <v>0.4</v>
      </c>
      <c r="J9" s="16">
        <v>164.96216216216217</v>
      </c>
      <c r="K9" s="16">
        <v>1.8486486486486486</v>
      </c>
      <c r="L9" s="16">
        <v>1.9675675675675677</v>
      </c>
      <c r="M9" s="16">
        <v>375.32972972972971</v>
      </c>
      <c r="N9" s="16">
        <v>223.37297297297297</v>
      </c>
      <c r="O9" s="16">
        <v>133.13513513513513</v>
      </c>
      <c r="P9" s="16">
        <v>25.264864864864865</v>
      </c>
      <c r="Q9" s="16">
        <v>219.22162162162161</v>
      </c>
      <c r="R9" s="16">
        <v>2.0648648648648646</v>
      </c>
      <c r="S9" s="16">
        <v>44.529729729729731</v>
      </c>
      <c r="T9" s="16">
        <v>23.524324324324326</v>
      </c>
      <c r="U9" s="16">
        <v>60.183783783783781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4.45" customHeight="1" x14ac:dyDescent="0.25">
      <c r="A10" s="4" t="s">
        <v>31</v>
      </c>
      <c r="B10" s="4" t="s">
        <v>32</v>
      </c>
      <c r="C10" s="4">
        <v>200</v>
      </c>
      <c r="D10" s="4">
        <v>0.2</v>
      </c>
      <c r="E10" s="4">
        <v>0</v>
      </c>
      <c r="F10" s="4">
        <v>6.4</v>
      </c>
      <c r="G10" s="4">
        <v>26.8</v>
      </c>
      <c r="H10" s="4">
        <v>0</v>
      </c>
      <c r="I10" s="4">
        <v>0.01</v>
      </c>
      <c r="J10" s="4">
        <v>0.3</v>
      </c>
      <c r="K10" s="4">
        <v>0</v>
      </c>
      <c r="L10" s="4">
        <v>0.04</v>
      </c>
      <c r="M10" s="4">
        <v>0.68</v>
      </c>
      <c r="N10" s="4">
        <v>20.76</v>
      </c>
      <c r="O10" s="4">
        <v>66.08</v>
      </c>
      <c r="P10" s="4">
        <v>3.83</v>
      </c>
      <c r="Q10" s="4">
        <v>7.18</v>
      </c>
      <c r="R10" s="4">
        <v>0.73</v>
      </c>
      <c r="S10" s="4">
        <v>0</v>
      </c>
      <c r="T10" s="4">
        <v>0</v>
      </c>
      <c r="U10" s="4">
        <v>0</v>
      </c>
    </row>
    <row r="11" spans="1:39" ht="14.45" customHeight="1" x14ac:dyDescent="0.25">
      <c r="A11" s="4" t="s">
        <v>33</v>
      </c>
      <c r="B11" s="4" t="s">
        <v>180</v>
      </c>
      <c r="C11" s="4">
        <v>40</v>
      </c>
      <c r="D11" s="4">
        <v>3.2</v>
      </c>
      <c r="E11" s="4">
        <v>0.4</v>
      </c>
      <c r="F11" s="4">
        <v>19.600000000000001</v>
      </c>
      <c r="G11" s="4">
        <v>95</v>
      </c>
      <c r="H11" s="4">
        <v>0.06</v>
      </c>
      <c r="I11" s="4">
        <v>0.02</v>
      </c>
      <c r="J11" s="4">
        <v>0</v>
      </c>
      <c r="K11" s="4">
        <v>0</v>
      </c>
      <c r="L11" s="4">
        <v>0</v>
      </c>
      <c r="M11" s="4">
        <v>177.2</v>
      </c>
      <c r="N11" s="4">
        <v>54.4</v>
      </c>
      <c r="O11" s="4">
        <v>9.1999999999999993</v>
      </c>
      <c r="P11" s="4">
        <v>13.6</v>
      </c>
      <c r="Q11" s="4">
        <v>35.6</v>
      </c>
      <c r="R11" s="4">
        <v>0.8</v>
      </c>
      <c r="S11" s="4">
        <v>12.8</v>
      </c>
      <c r="T11" s="4">
        <v>2.4</v>
      </c>
      <c r="U11" s="4">
        <v>5.82</v>
      </c>
    </row>
    <row r="12" spans="1:39" ht="14.45" customHeight="1" x14ac:dyDescent="0.25">
      <c r="A12" s="4" t="s">
        <v>33</v>
      </c>
      <c r="B12" s="4" t="s">
        <v>178</v>
      </c>
      <c r="C12" s="4">
        <v>120</v>
      </c>
      <c r="D12" s="4">
        <v>0.5</v>
      </c>
      <c r="E12" s="4">
        <v>0.5</v>
      </c>
      <c r="F12" s="4">
        <v>11.8</v>
      </c>
      <c r="G12" s="4">
        <v>53.3</v>
      </c>
      <c r="H12" s="4">
        <v>0.04</v>
      </c>
      <c r="I12" s="4">
        <v>0.02</v>
      </c>
      <c r="J12" s="4">
        <v>6</v>
      </c>
      <c r="K12" s="4">
        <v>0</v>
      </c>
      <c r="L12" s="4">
        <v>12</v>
      </c>
      <c r="M12" s="4">
        <v>31.2</v>
      </c>
      <c r="N12" s="4">
        <v>333.6</v>
      </c>
      <c r="O12" s="4">
        <v>19.2</v>
      </c>
      <c r="P12" s="4">
        <v>10.8</v>
      </c>
      <c r="Q12" s="4">
        <v>13.2</v>
      </c>
      <c r="R12" s="4">
        <v>2.64</v>
      </c>
      <c r="S12" s="4">
        <v>2.4</v>
      </c>
      <c r="T12" s="4">
        <v>0.36</v>
      </c>
      <c r="U12" s="4">
        <v>9.6</v>
      </c>
    </row>
    <row r="13" spans="1:39" s="5" customFormat="1" ht="14.45" customHeight="1" x14ac:dyDescent="0.25">
      <c r="A13" s="6" t="s">
        <v>33</v>
      </c>
      <c r="B13" s="6" t="s">
        <v>90</v>
      </c>
      <c r="C13" s="6">
        <v>35</v>
      </c>
      <c r="D13" s="6">
        <v>2.63</v>
      </c>
      <c r="E13" s="6">
        <v>3.43</v>
      </c>
      <c r="F13" s="6">
        <v>26.04</v>
      </c>
      <c r="G13" s="6">
        <v>145.25</v>
      </c>
      <c r="H13" s="6">
        <v>2.8000000000000001E-2</v>
      </c>
      <c r="I13" s="6">
        <v>0.02</v>
      </c>
      <c r="J13" s="6">
        <v>3.5</v>
      </c>
      <c r="K13" s="6">
        <v>0</v>
      </c>
      <c r="L13" s="6">
        <v>0</v>
      </c>
      <c r="M13" s="6">
        <v>115.5</v>
      </c>
      <c r="N13" s="6">
        <v>38.5</v>
      </c>
      <c r="O13" s="6">
        <v>10.15</v>
      </c>
      <c r="P13" s="6">
        <v>7</v>
      </c>
      <c r="Q13" s="6">
        <v>31.5</v>
      </c>
      <c r="R13" s="6">
        <v>0.73499999999999999</v>
      </c>
      <c r="S13" s="6">
        <v>0</v>
      </c>
      <c r="T13" s="6">
        <v>0</v>
      </c>
      <c r="U13" s="6">
        <v>0.74</v>
      </c>
      <c r="V13" s="7"/>
    </row>
    <row r="14" spans="1:39" ht="14.45" customHeight="1" x14ac:dyDescent="0.25">
      <c r="A14" s="4"/>
      <c r="B14" s="14" t="s">
        <v>35</v>
      </c>
      <c r="C14" s="14">
        <f t="shared" ref="C14:U14" si="0">SUM(C9:C13)</f>
        <v>595</v>
      </c>
      <c r="D14" s="17">
        <f t="shared" si="0"/>
        <v>19.394864864864864</v>
      </c>
      <c r="E14" s="17">
        <f t="shared" si="0"/>
        <v>18.492162162162163</v>
      </c>
      <c r="F14" s="17">
        <f t="shared" si="0"/>
        <v>70.218378378378389</v>
      </c>
      <c r="G14" s="17">
        <f t="shared" si="0"/>
        <v>525.10675675675679</v>
      </c>
      <c r="H14" s="17">
        <f t="shared" si="0"/>
        <v>0.22529729729729731</v>
      </c>
      <c r="I14" s="17">
        <f t="shared" si="0"/>
        <v>0.47000000000000008</v>
      </c>
      <c r="J14" s="17">
        <f t="shared" si="0"/>
        <v>174.76216216216218</v>
      </c>
      <c r="K14" s="17">
        <f t="shared" si="0"/>
        <v>1.8486486486486486</v>
      </c>
      <c r="L14" s="17">
        <f t="shared" si="0"/>
        <v>14.007567567567568</v>
      </c>
      <c r="M14" s="17">
        <f t="shared" si="0"/>
        <v>699.90972972972975</v>
      </c>
      <c r="N14" s="17">
        <f t="shared" si="0"/>
        <v>670.63297297297299</v>
      </c>
      <c r="O14" s="17">
        <f t="shared" si="0"/>
        <v>237.76513513513513</v>
      </c>
      <c r="P14" s="17">
        <f t="shared" si="0"/>
        <v>60.494864864864866</v>
      </c>
      <c r="Q14" s="17">
        <f t="shared" si="0"/>
        <v>306.7016216216216</v>
      </c>
      <c r="R14" s="17">
        <f t="shared" si="0"/>
        <v>6.9698648648648645</v>
      </c>
      <c r="S14" s="17">
        <f t="shared" si="0"/>
        <v>59.729729729729733</v>
      </c>
      <c r="T14" s="17">
        <f t="shared" si="0"/>
        <v>26.284324324324324</v>
      </c>
      <c r="U14" s="17">
        <f t="shared" si="0"/>
        <v>76.343783783783763</v>
      </c>
    </row>
    <row r="15" spans="1:39" ht="14.45" customHeight="1" x14ac:dyDescent="0.25">
      <c r="A15" s="4"/>
      <c r="B15" s="14" t="s">
        <v>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39" ht="14.45" customHeight="1" x14ac:dyDescent="0.25">
      <c r="A16" s="4" t="s">
        <v>37</v>
      </c>
      <c r="B16" s="4" t="s">
        <v>154</v>
      </c>
      <c r="C16" s="4">
        <v>100</v>
      </c>
      <c r="D16" s="16">
        <v>2.5</v>
      </c>
      <c r="E16" s="16">
        <v>10.166666666666666</v>
      </c>
      <c r="F16" s="16">
        <v>10.333333333333334</v>
      </c>
      <c r="G16" s="16">
        <v>143</v>
      </c>
      <c r="H16" s="16">
        <v>0.05</v>
      </c>
      <c r="I16" s="16">
        <v>6.6666666666666666E-2</v>
      </c>
      <c r="J16" s="16">
        <v>203.75</v>
      </c>
      <c r="K16" s="16">
        <v>0</v>
      </c>
      <c r="L16" s="16">
        <v>57.966666666666669</v>
      </c>
      <c r="M16" s="16">
        <v>147.81666666666666</v>
      </c>
      <c r="N16" s="16">
        <v>412.88333333333333</v>
      </c>
      <c r="O16" s="16">
        <v>67.316666666666663</v>
      </c>
      <c r="P16" s="16">
        <v>25.3</v>
      </c>
      <c r="Q16" s="16">
        <v>50.516666666666666</v>
      </c>
      <c r="R16" s="16">
        <v>0.91666666666666674</v>
      </c>
      <c r="S16" s="16">
        <v>17.883333333333333</v>
      </c>
      <c r="T16" s="16">
        <v>0.43333333333333335</v>
      </c>
      <c r="U16" s="16">
        <v>21.1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25">
      <c r="A17" s="4" t="s">
        <v>38</v>
      </c>
      <c r="B17" s="3" t="s">
        <v>39</v>
      </c>
      <c r="C17" s="4">
        <v>250</v>
      </c>
      <c r="D17" s="16">
        <v>6</v>
      </c>
      <c r="E17" s="16">
        <v>2.75</v>
      </c>
      <c r="F17" s="16">
        <v>19.375</v>
      </c>
      <c r="G17" s="16">
        <v>126.125</v>
      </c>
      <c r="H17" s="16">
        <v>8.7499999999999994E-2</v>
      </c>
      <c r="I17" s="16">
        <v>0.05</v>
      </c>
      <c r="J17" s="16">
        <v>121.4375</v>
      </c>
      <c r="K17" s="16">
        <v>0</v>
      </c>
      <c r="L17" s="16">
        <v>6.6124999999999998</v>
      </c>
      <c r="M17" s="16">
        <v>115.3125</v>
      </c>
      <c r="N17" s="16">
        <v>395.16250000000002</v>
      </c>
      <c r="O17" s="16">
        <v>14.9625</v>
      </c>
      <c r="P17" s="16">
        <v>21.05</v>
      </c>
      <c r="Q17" s="16">
        <v>55.575000000000003</v>
      </c>
      <c r="R17" s="16">
        <v>0.88749999999999996</v>
      </c>
      <c r="S17" s="16">
        <v>19.7</v>
      </c>
      <c r="T17" s="16">
        <v>0.22500000000000001</v>
      </c>
      <c r="U17" s="16">
        <v>33.4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45" customHeight="1" x14ac:dyDescent="0.25">
      <c r="A18" s="4" t="s">
        <v>40</v>
      </c>
      <c r="B18" s="4" t="s">
        <v>41</v>
      </c>
      <c r="C18" s="4">
        <v>180</v>
      </c>
      <c r="D18" s="16">
        <v>4.32</v>
      </c>
      <c r="E18" s="16">
        <v>5.76</v>
      </c>
      <c r="F18" s="16">
        <v>43.68</v>
      </c>
      <c r="G18" s="16">
        <v>244.2</v>
      </c>
      <c r="H18" s="16">
        <v>3.5999999999999997E-2</v>
      </c>
      <c r="I18" s="16">
        <v>2.4E-2</v>
      </c>
      <c r="J18" s="16">
        <v>22.031999999999996</v>
      </c>
      <c r="K18" s="16">
        <v>0.108</v>
      </c>
      <c r="L18" s="16">
        <v>0</v>
      </c>
      <c r="M18" s="16">
        <v>183.36</v>
      </c>
      <c r="N18" s="16">
        <v>55.86</v>
      </c>
      <c r="O18" s="16">
        <v>127.98</v>
      </c>
      <c r="P18" s="16">
        <v>28.308</v>
      </c>
      <c r="Q18" s="16">
        <v>87.083999999999989</v>
      </c>
      <c r="R18" s="16">
        <v>0.58799999999999997</v>
      </c>
      <c r="S18" s="16">
        <v>24.912000000000003</v>
      </c>
      <c r="T18" s="16">
        <v>8.6880000000000006</v>
      </c>
      <c r="U18" s="16">
        <v>32.628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45" customHeight="1" x14ac:dyDescent="0.25">
      <c r="A19" s="4" t="s">
        <v>42</v>
      </c>
      <c r="B19" s="4" t="s">
        <v>43</v>
      </c>
      <c r="C19" s="4">
        <v>100</v>
      </c>
      <c r="D19" s="16">
        <v>14.111111111111111</v>
      </c>
      <c r="E19" s="16">
        <v>5.7777777777777777</v>
      </c>
      <c r="F19" s="16">
        <v>4.4444444444444446</v>
      </c>
      <c r="G19" s="16">
        <v>126.33333333333333</v>
      </c>
      <c r="H19" s="16">
        <v>4.4444444444444446E-2</v>
      </c>
      <c r="I19" s="16">
        <v>5.5555555555555552E-2</v>
      </c>
      <c r="J19" s="16">
        <v>286.31111111111113</v>
      </c>
      <c r="K19" s="16">
        <v>2.2222222222222223E-2</v>
      </c>
      <c r="L19" s="16">
        <v>1.3111111111111111</v>
      </c>
      <c r="M19" s="16">
        <v>248.86666666666667</v>
      </c>
      <c r="N19" s="16">
        <v>208.84444444444443</v>
      </c>
      <c r="O19" s="16">
        <v>34.93333333333333</v>
      </c>
      <c r="P19" s="16">
        <v>54.5</v>
      </c>
      <c r="Q19" s="16">
        <v>112.34444444444445</v>
      </c>
      <c r="R19" s="16">
        <v>1</v>
      </c>
      <c r="S19" s="16">
        <v>35.077777777777776</v>
      </c>
      <c r="T19" s="16">
        <v>12.188888888888888</v>
      </c>
      <c r="U19" s="16">
        <v>94.944444444444443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45" customHeight="1" x14ac:dyDescent="0.25">
      <c r="A20" s="4" t="s">
        <v>44</v>
      </c>
      <c r="B20" s="4" t="s">
        <v>45</v>
      </c>
      <c r="C20" s="4">
        <v>200</v>
      </c>
      <c r="D20" s="4">
        <v>0.5</v>
      </c>
      <c r="E20" s="4">
        <v>0</v>
      </c>
      <c r="F20" s="4">
        <v>19.8</v>
      </c>
      <c r="G20" s="4">
        <v>81</v>
      </c>
      <c r="H20" s="4">
        <v>0</v>
      </c>
      <c r="I20" s="4">
        <v>0</v>
      </c>
      <c r="J20" s="4">
        <v>15</v>
      </c>
      <c r="K20" s="4">
        <v>0</v>
      </c>
      <c r="L20" s="4">
        <v>0.02</v>
      </c>
      <c r="M20" s="4">
        <v>0.05</v>
      </c>
      <c r="N20" s="4">
        <v>0.17</v>
      </c>
      <c r="O20" s="4">
        <v>108.08</v>
      </c>
      <c r="P20" s="4">
        <v>2.11</v>
      </c>
      <c r="Q20" s="4">
        <v>4.3099999999999996</v>
      </c>
      <c r="R20" s="4">
        <v>0.08</v>
      </c>
      <c r="S20" s="4">
        <v>0</v>
      </c>
      <c r="T20" s="4">
        <v>0</v>
      </c>
      <c r="U20" s="4">
        <v>0</v>
      </c>
    </row>
    <row r="21" spans="1:39" ht="14.45" customHeight="1" x14ac:dyDescent="0.25">
      <c r="A21" s="4" t="s">
        <v>33</v>
      </c>
      <c r="B21" s="4" t="s">
        <v>180</v>
      </c>
      <c r="C21" s="4">
        <v>50</v>
      </c>
      <c r="D21" s="16">
        <v>4</v>
      </c>
      <c r="E21" s="16">
        <v>0.5</v>
      </c>
      <c r="F21" s="16">
        <v>24.5</v>
      </c>
      <c r="G21" s="16">
        <v>118.66666666666667</v>
      </c>
      <c r="H21" s="16">
        <v>8.3333333333333329E-2</v>
      </c>
      <c r="I21" s="16">
        <v>3.3333333333333333E-2</v>
      </c>
      <c r="J21" s="16">
        <v>0</v>
      </c>
      <c r="K21" s="16">
        <v>0</v>
      </c>
      <c r="L21" s="16">
        <v>0</v>
      </c>
      <c r="M21" s="16">
        <v>221.5</v>
      </c>
      <c r="N21" s="16">
        <v>67.999999999999986</v>
      </c>
      <c r="O21" s="16">
        <v>11.5</v>
      </c>
      <c r="P21" s="16">
        <v>16.999999999999996</v>
      </c>
      <c r="Q21" s="16">
        <v>44.5</v>
      </c>
      <c r="R21" s="16">
        <v>1</v>
      </c>
      <c r="S21" s="16">
        <v>16</v>
      </c>
      <c r="T21" s="16">
        <v>3</v>
      </c>
      <c r="U21" s="16">
        <v>7.2833333333333332</v>
      </c>
    </row>
    <row r="22" spans="1:39" ht="14.45" customHeight="1" x14ac:dyDescent="0.25">
      <c r="A22" s="4" t="s">
        <v>33</v>
      </c>
      <c r="B22" s="4" t="s">
        <v>46</v>
      </c>
      <c r="C22" s="4">
        <v>30</v>
      </c>
      <c r="D22" s="4">
        <v>2</v>
      </c>
      <c r="E22" s="4">
        <v>0.4</v>
      </c>
      <c r="F22" s="4">
        <v>11.9</v>
      </c>
      <c r="G22" s="4">
        <v>58.7</v>
      </c>
      <c r="H22" s="4">
        <v>0.05</v>
      </c>
      <c r="I22" s="4">
        <v>0.02</v>
      </c>
      <c r="J22" s="4">
        <v>0</v>
      </c>
      <c r="K22" s="4">
        <v>0</v>
      </c>
      <c r="L22" s="4">
        <v>0</v>
      </c>
      <c r="M22" s="4">
        <v>121.8</v>
      </c>
      <c r="N22" s="4">
        <v>70.5</v>
      </c>
      <c r="O22" s="4">
        <v>8.6999999999999993</v>
      </c>
      <c r="P22" s="4">
        <v>14.1</v>
      </c>
      <c r="Q22" s="4">
        <v>45</v>
      </c>
      <c r="R22" s="4">
        <v>1.17</v>
      </c>
      <c r="S22" s="4">
        <v>1.32</v>
      </c>
      <c r="T22" s="4">
        <v>1.65</v>
      </c>
      <c r="U22" s="4">
        <v>7.2</v>
      </c>
    </row>
    <row r="23" spans="1:39" ht="14.45" customHeight="1" x14ac:dyDescent="0.25">
      <c r="A23" s="4"/>
      <c r="B23" s="14" t="s">
        <v>47</v>
      </c>
      <c r="C23" s="14">
        <f t="shared" ref="C23:U23" si="1">SUM(C16:C22)</f>
        <v>910</v>
      </c>
      <c r="D23" s="17">
        <f t="shared" si="1"/>
        <v>33.431111111111107</v>
      </c>
      <c r="E23" s="17">
        <f t="shared" si="1"/>
        <v>25.354444444444443</v>
      </c>
      <c r="F23" s="17">
        <f t="shared" si="1"/>
        <v>134.03277777777777</v>
      </c>
      <c r="G23" s="17">
        <f t="shared" si="1"/>
        <v>898.02500000000009</v>
      </c>
      <c r="H23" s="17">
        <f t="shared" si="1"/>
        <v>0.3512777777777778</v>
      </c>
      <c r="I23" s="17">
        <f t="shared" si="1"/>
        <v>0.24955555555555553</v>
      </c>
      <c r="J23" s="17">
        <f t="shared" si="1"/>
        <v>648.53061111111106</v>
      </c>
      <c r="K23" s="17">
        <f t="shared" si="1"/>
        <v>0.13022222222222221</v>
      </c>
      <c r="L23" s="17">
        <f t="shared" si="1"/>
        <v>65.910277777777779</v>
      </c>
      <c r="M23" s="17">
        <f t="shared" si="1"/>
        <v>1038.7058333333332</v>
      </c>
      <c r="N23" s="17">
        <f t="shared" si="1"/>
        <v>1211.4202777777778</v>
      </c>
      <c r="O23" s="17">
        <f t="shared" si="1"/>
        <v>373.47249999999997</v>
      </c>
      <c r="P23" s="17">
        <f t="shared" si="1"/>
        <v>162.36800000000002</v>
      </c>
      <c r="Q23" s="17">
        <f t="shared" si="1"/>
        <v>399.33011111111108</v>
      </c>
      <c r="R23" s="17">
        <f t="shared" si="1"/>
        <v>5.6421666666666663</v>
      </c>
      <c r="S23" s="17">
        <f t="shared" si="1"/>
        <v>114.8931111111111</v>
      </c>
      <c r="T23" s="17">
        <f t="shared" si="1"/>
        <v>26.185222222222222</v>
      </c>
      <c r="U23" s="17">
        <f t="shared" si="1"/>
        <v>196.55577777777776</v>
      </c>
    </row>
    <row r="24" spans="1:39" ht="24" customHeight="1" x14ac:dyDescent="0.25">
      <c r="A24" s="4"/>
      <c r="B24" s="18" t="s">
        <v>48</v>
      </c>
      <c r="C24" s="19">
        <f>C23+C14</f>
        <v>1505</v>
      </c>
      <c r="D24" s="20">
        <f t="shared" ref="D24:U24" si="2">D23+D14</f>
        <v>52.825975975975972</v>
      </c>
      <c r="E24" s="20">
        <f t="shared" si="2"/>
        <v>43.846606606606606</v>
      </c>
      <c r="F24" s="20">
        <f t="shared" si="2"/>
        <v>204.25115615615616</v>
      </c>
      <c r="G24" s="20">
        <f t="shared" si="2"/>
        <v>1423.1317567567569</v>
      </c>
      <c r="H24" s="20">
        <f t="shared" si="2"/>
        <v>0.57657507507507511</v>
      </c>
      <c r="I24" s="20">
        <f t="shared" si="2"/>
        <v>0.71955555555555561</v>
      </c>
      <c r="J24" s="20">
        <f t="shared" si="2"/>
        <v>823.29277327327327</v>
      </c>
      <c r="K24" s="20">
        <f t="shared" si="2"/>
        <v>1.9788708708708709</v>
      </c>
      <c r="L24" s="20">
        <f t="shared" si="2"/>
        <v>79.917845345345341</v>
      </c>
      <c r="M24" s="20">
        <f t="shared" si="2"/>
        <v>1738.6155630630628</v>
      </c>
      <c r="N24" s="20">
        <f t="shared" si="2"/>
        <v>1882.0532507507507</v>
      </c>
      <c r="O24" s="20">
        <f t="shared" si="2"/>
        <v>611.23763513513506</v>
      </c>
      <c r="P24" s="20">
        <f t="shared" si="2"/>
        <v>222.86286486486489</v>
      </c>
      <c r="Q24" s="20">
        <f t="shared" si="2"/>
        <v>706.03173273273273</v>
      </c>
      <c r="R24" s="20">
        <f t="shared" si="2"/>
        <v>12.612031531531532</v>
      </c>
      <c r="S24" s="20">
        <f t="shared" si="2"/>
        <v>174.62284084084084</v>
      </c>
      <c r="T24" s="20">
        <f t="shared" si="2"/>
        <v>52.469546546546546</v>
      </c>
      <c r="U24" s="20">
        <f t="shared" si="2"/>
        <v>272.89956156156154</v>
      </c>
    </row>
    <row r="25" spans="1:39" ht="14.45" customHeight="1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3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39" ht="45.75" customHeight="1" x14ac:dyDescent="0.25">
      <c r="A27" s="12" t="s">
        <v>1</v>
      </c>
      <c r="B27" s="12" t="s">
        <v>2</v>
      </c>
      <c r="C27" s="12" t="s">
        <v>3</v>
      </c>
      <c r="D27" s="12" t="s">
        <v>4</v>
      </c>
      <c r="E27" s="12" t="s">
        <v>5</v>
      </c>
      <c r="F27" s="13" t="s">
        <v>6</v>
      </c>
      <c r="G27" s="13" t="s">
        <v>7</v>
      </c>
      <c r="H27" s="12" t="s">
        <v>8</v>
      </c>
      <c r="I27" s="12" t="s">
        <v>9</v>
      </c>
      <c r="J27" s="12" t="s">
        <v>10</v>
      </c>
      <c r="K27" s="12" t="s">
        <v>11</v>
      </c>
      <c r="L27" s="12" t="s">
        <v>12</v>
      </c>
      <c r="M27" s="12" t="s">
        <v>13</v>
      </c>
      <c r="N27" s="12" t="s">
        <v>14</v>
      </c>
      <c r="O27" s="12" t="s">
        <v>15</v>
      </c>
      <c r="P27" s="12" t="s">
        <v>16</v>
      </c>
      <c r="Q27" s="12" t="s">
        <v>17</v>
      </c>
      <c r="R27" s="12" t="s">
        <v>18</v>
      </c>
      <c r="S27" s="12" t="s">
        <v>19</v>
      </c>
      <c r="T27" s="12" t="s">
        <v>20</v>
      </c>
      <c r="U27" s="12" t="s">
        <v>21</v>
      </c>
    </row>
    <row r="28" spans="1:39" ht="14.45" customHeight="1" x14ac:dyDescent="0.25">
      <c r="A28" s="14"/>
      <c r="B28" s="14"/>
      <c r="C28" s="14" t="s">
        <v>22</v>
      </c>
      <c r="D28" s="14" t="s">
        <v>22</v>
      </c>
      <c r="E28" s="14" t="s">
        <v>22</v>
      </c>
      <c r="F28" s="14" t="s">
        <v>22</v>
      </c>
      <c r="G28" s="14" t="s">
        <v>23</v>
      </c>
      <c r="H28" s="14" t="s">
        <v>24</v>
      </c>
      <c r="I28" s="14" t="s">
        <v>24</v>
      </c>
      <c r="J28" s="14" t="s">
        <v>25</v>
      </c>
      <c r="K28" s="14" t="s">
        <v>26</v>
      </c>
      <c r="L28" s="14" t="s">
        <v>24</v>
      </c>
      <c r="M28" s="14" t="s">
        <v>24</v>
      </c>
      <c r="N28" s="14" t="s">
        <v>24</v>
      </c>
      <c r="O28" s="14" t="s">
        <v>24</v>
      </c>
      <c r="P28" s="14" t="s">
        <v>24</v>
      </c>
      <c r="Q28" s="14" t="s">
        <v>24</v>
      </c>
      <c r="R28" s="14" t="s">
        <v>24</v>
      </c>
      <c r="S28" s="14" t="s">
        <v>26</v>
      </c>
      <c r="T28" s="14" t="s">
        <v>26</v>
      </c>
      <c r="U28" s="14" t="s">
        <v>26</v>
      </c>
    </row>
    <row r="29" spans="1:39" ht="14.45" customHeight="1" x14ac:dyDescent="0.25">
      <c r="A29" s="4"/>
      <c r="B29" s="15" t="s">
        <v>49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9" ht="14.45" customHeight="1" x14ac:dyDescent="0.25">
      <c r="A30" s="4"/>
      <c r="B30" s="14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9" s="5" customFormat="1" ht="14.45" customHeight="1" x14ac:dyDescent="0.25">
      <c r="A31" s="6" t="s">
        <v>92</v>
      </c>
      <c r="B31" s="6" t="s">
        <v>93</v>
      </c>
      <c r="C31" s="6">
        <v>60</v>
      </c>
      <c r="D31" s="6">
        <v>0.8</v>
      </c>
      <c r="E31" s="6">
        <v>2.7</v>
      </c>
      <c r="F31" s="6">
        <v>4.5999999999999996</v>
      </c>
      <c r="G31" s="6">
        <v>45.7</v>
      </c>
      <c r="H31" s="6">
        <v>0.01</v>
      </c>
      <c r="I31" s="6">
        <v>0.02</v>
      </c>
      <c r="J31" s="6">
        <v>0.68</v>
      </c>
      <c r="K31" s="6">
        <v>0</v>
      </c>
      <c r="L31" s="6">
        <v>2.2799999999999998</v>
      </c>
      <c r="M31" s="6">
        <v>78.77</v>
      </c>
      <c r="N31" s="6">
        <v>136.27000000000001</v>
      </c>
      <c r="O31" s="6">
        <v>19.21</v>
      </c>
      <c r="P31" s="6">
        <v>10.95</v>
      </c>
      <c r="Q31" s="6">
        <v>21.51</v>
      </c>
      <c r="R31" s="6">
        <v>0.7</v>
      </c>
      <c r="S31" s="6">
        <v>11.99</v>
      </c>
      <c r="T31" s="6">
        <v>0.35</v>
      </c>
      <c r="U31" s="6">
        <v>11.4</v>
      </c>
      <c r="V31" s="7"/>
    </row>
    <row r="32" spans="1:39" ht="14.45" customHeight="1" x14ac:dyDescent="0.25">
      <c r="A32" s="4" t="s">
        <v>50</v>
      </c>
      <c r="B32" s="4" t="s">
        <v>153</v>
      </c>
      <c r="C32" s="4">
        <v>10</v>
      </c>
      <c r="D32" s="4">
        <v>0.1</v>
      </c>
      <c r="E32" s="4">
        <v>7.3</v>
      </c>
      <c r="F32" s="4">
        <v>0.1</v>
      </c>
      <c r="G32" s="4">
        <v>66.099999999999994</v>
      </c>
      <c r="H32" s="4">
        <v>0</v>
      </c>
      <c r="I32" s="4">
        <v>0.01</v>
      </c>
      <c r="J32" s="4">
        <v>45</v>
      </c>
      <c r="K32" s="4">
        <v>0.13</v>
      </c>
      <c r="L32" s="4">
        <v>0</v>
      </c>
      <c r="M32" s="4">
        <v>1.5</v>
      </c>
      <c r="N32" s="4">
        <v>3</v>
      </c>
      <c r="O32" s="4">
        <v>2.4</v>
      </c>
      <c r="P32" s="4">
        <v>0</v>
      </c>
      <c r="Q32" s="4">
        <v>3</v>
      </c>
      <c r="R32" s="4">
        <v>0.02</v>
      </c>
      <c r="S32" s="4">
        <v>0</v>
      </c>
      <c r="T32" s="4">
        <v>0.1</v>
      </c>
      <c r="U32" s="4">
        <v>0.28000000000000003</v>
      </c>
    </row>
    <row r="33" spans="1:22" ht="14.45" customHeight="1" x14ac:dyDescent="0.25">
      <c r="A33" s="4" t="s">
        <v>51</v>
      </c>
      <c r="B33" s="4" t="s">
        <v>52</v>
      </c>
      <c r="C33" s="4">
        <v>160</v>
      </c>
      <c r="D33" s="4">
        <v>5.7</v>
      </c>
      <c r="E33" s="4">
        <v>5.2</v>
      </c>
      <c r="F33" s="4">
        <v>35</v>
      </c>
      <c r="G33" s="4">
        <v>209.9</v>
      </c>
      <c r="H33" s="4">
        <v>7.0000000000000007E-2</v>
      </c>
      <c r="I33" s="4">
        <v>0.02</v>
      </c>
      <c r="J33" s="4">
        <v>19.579999999999998</v>
      </c>
      <c r="K33" s="4">
        <v>0.09</v>
      </c>
      <c r="L33" s="4">
        <v>0</v>
      </c>
      <c r="M33" s="4">
        <v>158.97</v>
      </c>
      <c r="N33" s="4">
        <v>57.38</v>
      </c>
      <c r="O33" s="4">
        <v>112.89</v>
      </c>
      <c r="P33" s="4">
        <v>7.67</v>
      </c>
      <c r="Q33" s="4">
        <v>43.42</v>
      </c>
      <c r="R33" s="4">
        <v>0.78</v>
      </c>
      <c r="S33" s="4">
        <v>22.15</v>
      </c>
      <c r="T33" s="4">
        <v>0.06</v>
      </c>
      <c r="U33" s="4">
        <v>12.72</v>
      </c>
    </row>
    <row r="34" spans="1:22" s="5" customFormat="1" ht="14.45" customHeight="1" x14ac:dyDescent="0.25">
      <c r="A34" s="6" t="s">
        <v>137</v>
      </c>
      <c r="B34" s="6" t="s">
        <v>138</v>
      </c>
      <c r="C34" s="6">
        <v>90</v>
      </c>
      <c r="D34" s="6">
        <v>17.2</v>
      </c>
      <c r="E34" s="6">
        <v>3.9</v>
      </c>
      <c r="F34" s="6">
        <v>12</v>
      </c>
      <c r="G34" s="6">
        <v>151.80000000000001</v>
      </c>
      <c r="H34" s="6">
        <v>0.06</v>
      </c>
      <c r="I34" s="6">
        <v>7.0000000000000007E-2</v>
      </c>
      <c r="J34" s="6">
        <v>5.67</v>
      </c>
      <c r="K34" s="6">
        <v>0</v>
      </c>
      <c r="L34" s="6">
        <v>0.56000000000000005</v>
      </c>
      <c r="M34" s="6">
        <v>189.88</v>
      </c>
      <c r="N34" s="6">
        <v>205.96</v>
      </c>
      <c r="O34" s="6">
        <v>29.68</v>
      </c>
      <c r="P34" s="6">
        <v>57.64</v>
      </c>
      <c r="Q34" s="6">
        <v>129.35</v>
      </c>
      <c r="R34" s="6">
        <v>1.23</v>
      </c>
      <c r="S34" s="6">
        <v>15.38</v>
      </c>
      <c r="T34" s="6">
        <v>16.55</v>
      </c>
      <c r="U34" s="6">
        <v>92.07</v>
      </c>
      <c r="V34" s="7"/>
    </row>
    <row r="35" spans="1:22" ht="14.45" customHeight="1" x14ac:dyDescent="0.25">
      <c r="A35" s="4" t="s">
        <v>54</v>
      </c>
      <c r="B35" s="4" t="s">
        <v>55</v>
      </c>
      <c r="C35" s="4">
        <v>200</v>
      </c>
      <c r="D35" s="4">
        <v>0.2</v>
      </c>
      <c r="E35" s="4">
        <v>0.1</v>
      </c>
      <c r="F35" s="4">
        <v>6.6</v>
      </c>
      <c r="G35" s="4">
        <v>27.9</v>
      </c>
      <c r="H35" s="4">
        <v>0</v>
      </c>
      <c r="I35" s="4">
        <v>0.01</v>
      </c>
      <c r="J35" s="4">
        <v>0.38</v>
      </c>
      <c r="K35" s="4">
        <v>0</v>
      </c>
      <c r="L35" s="4">
        <v>1.1599999999999999</v>
      </c>
      <c r="M35" s="4">
        <v>1.26</v>
      </c>
      <c r="N35" s="4">
        <v>30.23</v>
      </c>
      <c r="O35" s="4">
        <v>67</v>
      </c>
      <c r="P35" s="4">
        <v>4.5599999999999996</v>
      </c>
      <c r="Q35" s="4">
        <v>8.52</v>
      </c>
      <c r="R35" s="4">
        <v>0.77</v>
      </c>
      <c r="S35" s="4">
        <v>0.01</v>
      </c>
      <c r="T35" s="4">
        <v>0.02</v>
      </c>
      <c r="U35" s="4">
        <v>0.7</v>
      </c>
    </row>
    <row r="36" spans="1:22" ht="14.45" customHeight="1" x14ac:dyDescent="0.25">
      <c r="A36" s="4" t="s">
        <v>33</v>
      </c>
      <c r="B36" s="4" t="s">
        <v>180</v>
      </c>
      <c r="C36" s="4">
        <v>30</v>
      </c>
      <c r="D36" s="4">
        <v>2.4</v>
      </c>
      <c r="E36" s="4">
        <v>0.3</v>
      </c>
      <c r="F36" s="4">
        <v>14.7</v>
      </c>
      <c r="G36" s="4">
        <v>71.2</v>
      </c>
      <c r="H36" s="4">
        <v>0.05</v>
      </c>
      <c r="I36" s="4">
        <v>0.02</v>
      </c>
      <c r="J36" s="4">
        <v>0</v>
      </c>
      <c r="K36" s="4">
        <v>0</v>
      </c>
      <c r="L36" s="4">
        <v>0</v>
      </c>
      <c r="M36" s="4">
        <v>132.9</v>
      </c>
      <c r="N36" s="4">
        <v>40.799999999999997</v>
      </c>
      <c r="O36" s="4">
        <v>6.9</v>
      </c>
      <c r="P36" s="4">
        <v>10.199999999999999</v>
      </c>
      <c r="Q36" s="4">
        <v>26.7</v>
      </c>
      <c r="R36" s="4">
        <v>0.6</v>
      </c>
      <c r="S36" s="4">
        <v>9.6</v>
      </c>
      <c r="T36" s="4">
        <v>1.8</v>
      </c>
      <c r="U36" s="4">
        <v>4.37</v>
      </c>
    </row>
    <row r="37" spans="1:22" ht="15.75" customHeight="1" x14ac:dyDescent="0.25">
      <c r="A37" s="4"/>
      <c r="B37" s="14" t="s">
        <v>35</v>
      </c>
      <c r="C37" s="14">
        <v>550</v>
      </c>
      <c r="D37" s="14">
        <v>20.9</v>
      </c>
      <c r="E37" s="14">
        <v>16.5</v>
      </c>
      <c r="F37" s="14">
        <v>67.099999999999994</v>
      </c>
      <c r="G37" s="14">
        <v>500.1</v>
      </c>
      <c r="H37" s="14">
        <v>0.19</v>
      </c>
      <c r="I37" s="14">
        <v>0.18</v>
      </c>
      <c r="J37" s="14">
        <v>331.54</v>
      </c>
      <c r="K37" s="14">
        <v>1.06</v>
      </c>
      <c r="L37" s="14">
        <v>4.8</v>
      </c>
      <c r="M37" s="14">
        <v>494.91</v>
      </c>
      <c r="N37" s="14">
        <v>531.82000000000005</v>
      </c>
      <c r="O37" s="14">
        <v>310.26</v>
      </c>
      <c r="P37" s="14">
        <v>61.33</v>
      </c>
      <c r="Q37" s="14">
        <v>260.91000000000003</v>
      </c>
      <c r="R37" s="14">
        <v>3.75</v>
      </c>
      <c r="S37" s="14">
        <v>136.72</v>
      </c>
      <c r="T37" s="14">
        <v>18.3</v>
      </c>
      <c r="U37" s="14">
        <v>475.63</v>
      </c>
    </row>
    <row r="38" spans="1:22" ht="14.45" customHeight="1" x14ac:dyDescent="0.25">
      <c r="A38" s="4"/>
      <c r="B38" s="14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ht="27" customHeight="1" x14ac:dyDescent="0.25">
      <c r="A39" s="4" t="s">
        <v>56</v>
      </c>
      <c r="B39" s="3" t="s">
        <v>155</v>
      </c>
      <c r="C39" s="4">
        <v>100</v>
      </c>
      <c r="D39" s="16">
        <v>1</v>
      </c>
      <c r="E39" s="16">
        <v>5.166666666666667</v>
      </c>
      <c r="F39" s="16">
        <v>3</v>
      </c>
      <c r="G39" s="16">
        <v>62.5</v>
      </c>
      <c r="H39" s="16">
        <v>0.05</v>
      </c>
      <c r="I39" s="16">
        <v>0.05</v>
      </c>
      <c r="J39" s="16">
        <v>107.3</v>
      </c>
      <c r="K39" s="16">
        <v>0</v>
      </c>
      <c r="L39" s="16">
        <v>19.100000000000001</v>
      </c>
      <c r="M39" s="16">
        <v>134.46666666666667</v>
      </c>
      <c r="N39" s="16">
        <v>219.66666666666669</v>
      </c>
      <c r="O39" s="16">
        <v>28</v>
      </c>
      <c r="P39" s="16">
        <v>16.733333333333331</v>
      </c>
      <c r="Q39" s="16">
        <v>30.65</v>
      </c>
      <c r="R39" s="16">
        <v>0.76666666666666672</v>
      </c>
      <c r="S39" s="16">
        <v>15.516666666666667</v>
      </c>
      <c r="T39" s="16">
        <v>0.35</v>
      </c>
      <c r="U39" s="16">
        <v>23.95</v>
      </c>
    </row>
    <row r="40" spans="1:22" ht="14.45" customHeight="1" x14ac:dyDescent="0.25">
      <c r="A40" s="4" t="s">
        <v>57</v>
      </c>
      <c r="B40" s="4" t="s">
        <v>58</v>
      </c>
      <c r="C40" s="4">
        <v>250</v>
      </c>
      <c r="D40" s="16">
        <v>8.4</v>
      </c>
      <c r="E40" s="16">
        <v>5.7</v>
      </c>
      <c r="F40" s="16">
        <v>20.3</v>
      </c>
      <c r="G40" s="16">
        <v>166.4</v>
      </c>
      <c r="H40" s="16">
        <v>0.18</v>
      </c>
      <c r="I40" s="16">
        <v>7.0000000000000007E-2</v>
      </c>
      <c r="J40" s="16">
        <v>121.49</v>
      </c>
      <c r="K40" s="16">
        <v>0</v>
      </c>
      <c r="L40" s="16">
        <v>5.96</v>
      </c>
      <c r="M40" s="16">
        <v>119.78</v>
      </c>
      <c r="N40" s="16">
        <v>478.04</v>
      </c>
      <c r="O40" s="16">
        <v>33.68</v>
      </c>
      <c r="P40" s="16">
        <v>36.25</v>
      </c>
      <c r="Q40" s="16">
        <v>100.58</v>
      </c>
      <c r="R40" s="16">
        <v>1.85</v>
      </c>
      <c r="S40" s="16">
        <v>19.95</v>
      </c>
      <c r="T40" s="16">
        <v>2.5099999999999998</v>
      </c>
      <c r="U40" s="16">
        <v>36.1</v>
      </c>
    </row>
    <row r="41" spans="1:22" ht="14.45" customHeight="1" x14ac:dyDescent="0.25">
      <c r="A41" s="4" t="s">
        <v>59</v>
      </c>
      <c r="B41" s="4" t="s">
        <v>60</v>
      </c>
      <c r="C41" s="4">
        <v>180</v>
      </c>
      <c r="D41" s="16">
        <v>3.72</v>
      </c>
      <c r="E41" s="16">
        <v>6.36</v>
      </c>
      <c r="F41" s="16">
        <v>23.76</v>
      </c>
      <c r="G41" s="16">
        <v>167.28</v>
      </c>
      <c r="H41" s="16">
        <v>0.14399999999999999</v>
      </c>
      <c r="I41" s="16">
        <v>0.13200000000000001</v>
      </c>
      <c r="J41" s="16">
        <v>28.56</v>
      </c>
      <c r="K41" s="16">
        <v>0.108</v>
      </c>
      <c r="L41" s="16">
        <v>12.239999999999998</v>
      </c>
      <c r="M41" s="16">
        <v>194.136</v>
      </c>
      <c r="N41" s="16">
        <v>749.79600000000005</v>
      </c>
      <c r="O41" s="16">
        <v>47.388000000000005</v>
      </c>
      <c r="P41" s="16">
        <v>33.875999999999998</v>
      </c>
      <c r="Q41" s="16">
        <v>101.364</v>
      </c>
      <c r="R41" s="16">
        <v>1.236</v>
      </c>
      <c r="S41" s="16">
        <v>34.152000000000001</v>
      </c>
      <c r="T41" s="16">
        <v>0.93600000000000005</v>
      </c>
      <c r="U41" s="16">
        <v>51.347999999999999</v>
      </c>
    </row>
    <row r="42" spans="1:22" ht="14.45" customHeight="1" x14ac:dyDescent="0.25">
      <c r="A42" s="4" t="s">
        <v>61</v>
      </c>
      <c r="B42" s="4" t="s">
        <v>62</v>
      </c>
      <c r="C42" s="4">
        <v>100</v>
      </c>
      <c r="D42" s="16">
        <v>17</v>
      </c>
      <c r="E42" s="16">
        <v>16.555555555555557</v>
      </c>
      <c r="F42" s="16">
        <v>13.8888888888888</v>
      </c>
      <c r="G42" s="16">
        <v>232.11111111111111</v>
      </c>
      <c r="H42" s="16">
        <v>5.5555555555555552E-2</v>
      </c>
      <c r="I42" s="16">
        <v>0.12222222222222222</v>
      </c>
      <c r="J42" s="16">
        <v>25.466666666666665</v>
      </c>
      <c r="K42" s="16">
        <v>6.6666666666666666E-2</v>
      </c>
      <c r="L42" s="16">
        <v>1.4111111111111112</v>
      </c>
      <c r="M42" s="16">
        <v>120.97777777777777</v>
      </c>
      <c r="N42" s="16">
        <v>322.43333333333334</v>
      </c>
      <c r="O42" s="16">
        <v>55.733333333333334</v>
      </c>
      <c r="P42" s="16">
        <v>23.255555555555556</v>
      </c>
      <c r="Q42" s="16">
        <v>166.62222222222223</v>
      </c>
      <c r="R42" s="16">
        <v>2.4555555555555557</v>
      </c>
      <c r="S42" s="16">
        <v>17.055555555555557</v>
      </c>
      <c r="T42" s="16">
        <v>0.32222222222222219</v>
      </c>
      <c r="U42" s="16">
        <v>62.722222222222221</v>
      </c>
    </row>
    <row r="43" spans="1:22" ht="14.45" customHeight="1" x14ac:dyDescent="0.25">
      <c r="A43" s="4" t="s">
        <v>63</v>
      </c>
      <c r="B43" s="4" t="s">
        <v>64</v>
      </c>
      <c r="C43" s="4">
        <v>200</v>
      </c>
      <c r="D43" s="4">
        <v>0.6</v>
      </c>
      <c r="E43" s="4">
        <v>0.2</v>
      </c>
      <c r="F43" s="4">
        <v>15.1</v>
      </c>
      <c r="G43" s="4">
        <v>65.400000000000006</v>
      </c>
      <c r="H43" s="4">
        <v>0.01</v>
      </c>
      <c r="I43" s="4">
        <v>0.05</v>
      </c>
      <c r="J43" s="4">
        <v>98.04</v>
      </c>
      <c r="K43" s="4">
        <v>0</v>
      </c>
      <c r="L43" s="4">
        <v>80</v>
      </c>
      <c r="M43" s="4">
        <v>1.73</v>
      </c>
      <c r="N43" s="4">
        <v>8.4700000000000006</v>
      </c>
      <c r="O43" s="4">
        <v>81.52</v>
      </c>
      <c r="P43" s="4">
        <v>2.96</v>
      </c>
      <c r="Q43" s="4">
        <v>2.96</v>
      </c>
      <c r="R43" s="4">
        <v>0.54</v>
      </c>
      <c r="S43" s="4">
        <v>0</v>
      </c>
      <c r="T43" s="4">
        <v>0</v>
      </c>
      <c r="U43" s="4">
        <v>0</v>
      </c>
    </row>
    <row r="44" spans="1:22" ht="14.45" customHeight="1" x14ac:dyDescent="0.25">
      <c r="A44" s="4" t="s">
        <v>33</v>
      </c>
      <c r="B44" s="4" t="s">
        <v>180</v>
      </c>
      <c r="C44" s="4">
        <v>50</v>
      </c>
      <c r="D44" s="16">
        <v>4</v>
      </c>
      <c r="E44" s="16">
        <v>0.5</v>
      </c>
      <c r="F44" s="16">
        <v>24.5</v>
      </c>
      <c r="G44" s="16">
        <v>118.66666666666667</v>
      </c>
      <c r="H44" s="16">
        <v>8.3333333333333329E-2</v>
      </c>
      <c r="I44" s="16">
        <v>3.3333333333333333E-2</v>
      </c>
      <c r="J44" s="16">
        <v>0</v>
      </c>
      <c r="K44" s="16">
        <v>0</v>
      </c>
      <c r="L44" s="16">
        <v>0</v>
      </c>
      <c r="M44" s="16">
        <v>221.5</v>
      </c>
      <c r="N44" s="16">
        <v>67.999999999999986</v>
      </c>
      <c r="O44" s="16">
        <v>11.5</v>
      </c>
      <c r="P44" s="16">
        <v>16.999999999999996</v>
      </c>
      <c r="Q44" s="16">
        <v>44.5</v>
      </c>
      <c r="R44" s="16">
        <v>1</v>
      </c>
      <c r="S44" s="16">
        <v>16</v>
      </c>
      <c r="T44" s="16">
        <v>3</v>
      </c>
      <c r="U44" s="16">
        <v>7.2833333333333332</v>
      </c>
    </row>
    <row r="45" spans="1:22" ht="14.45" customHeight="1" x14ac:dyDescent="0.25">
      <c r="A45" s="4" t="s">
        <v>33</v>
      </c>
      <c r="B45" s="4" t="s">
        <v>46</v>
      </c>
      <c r="C45" s="4">
        <v>30</v>
      </c>
      <c r="D45" s="4">
        <v>2</v>
      </c>
      <c r="E45" s="4">
        <v>0.4</v>
      </c>
      <c r="F45" s="4">
        <v>11.9</v>
      </c>
      <c r="G45" s="4">
        <v>58.7</v>
      </c>
      <c r="H45" s="4">
        <v>0.05</v>
      </c>
      <c r="I45" s="4">
        <v>0.02</v>
      </c>
      <c r="J45" s="4">
        <v>0</v>
      </c>
      <c r="K45" s="4">
        <v>0</v>
      </c>
      <c r="L45" s="4">
        <v>0</v>
      </c>
      <c r="M45" s="4">
        <v>121.8</v>
      </c>
      <c r="N45" s="4">
        <v>70.5</v>
      </c>
      <c r="O45" s="4">
        <v>8.6999999999999993</v>
      </c>
      <c r="P45" s="4">
        <v>14.1</v>
      </c>
      <c r="Q45" s="4">
        <v>45</v>
      </c>
      <c r="R45" s="4">
        <v>1.17</v>
      </c>
      <c r="S45" s="4">
        <v>1.32</v>
      </c>
      <c r="T45" s="4">
        <v>1.65</v>
      </c>
      <c r="U45" s="4">
        <v>7.2</v>
      </c>
    </row>
    <row r="46" spans="1:22" ht="15.75" customHeight="1" x14ac:dyDescent="0.25">
      <c r="A46" s="4"/>
      <c r="B46" s="14" t="s">
        <v>47</v>
      </c>
      <c r="C46" s="14">
        <f t="shared" ref="C46:U46" si="3">SUM(C39:C45)</f>
        <v>910</v>
      </c>
      <c r="D46" s="17">
        <f t="shared" si="3"/>
        <v>36.72</v>
      </c>
      <c r="E46" s="17">
        <f t="shared" si="3"/>
        <v>34.882222222222225</v>
      </c>
      <c r="F46" s="17">
        <f t="shared" si="3"/>
        <v>112.4488888888888</v>
      </c>
      <c r="G46" s="17">
        <f t="shared" si="3"/>
        <v>871.0577777777778</v>
      </c>
      <c r="H46" s="17">
        <f t="shared" si="3"/>
        <v>0.572888888888889</v>
      </c>
      <c r="I46" s="17">
        <f t="shared" si="3"/>
        <v>0.47755555555555557</v>
      </c>
      <c r="J46" s="17">
        <f t="shared" si="3"/>
        <v>380.85666666666663</v>
      </c>
      <c r="K46" s="17">
        <f t="shared" si="3"/>
        <v>0.17466666666666666</v>
      </c>
      <c r="L46" s="17">
        <f t="shared" si="3"/>
        <v>118.71111111111111</v>
      </c>
      <c r="M46" s="17">
        <f t="shared" si="3"/>
        <v>914.39044444444437</v>
      </c>
      <c r="N46" s="17">
        <f t="shared" si="3"/>
        <v>1916.9060000000002</v>
      </c>
      <c r="O46" s="17">
        <f t="shared" si="3"/>
        <v>266.5213333333333</v>
      </c>
      <c r="P46" s="17">
        <f t="shared" si="3"/>
        <v>144.17488888888886</v>
      </c>
      <c r="Q46" s="17">
        <f t="shared" si="3"/>
        <v>491.67622222222218</v>
      </c>
      <c r="R46" s="17">
        <f t="shared" si="3"/>
        <v>9.0182222222222226</v>
      </c>
      <c r="S46" s="17">
        <f t="shared" si="3"/>
        <v>103.99422222222222</v>
      </c>
      <c r="T46" s="17">
        <f t="shared" si="3"/>
        <v>8.7682222222222226</v>
      </c>
      <c r="U46" s="17">
        <f t="shared" si="3"/>
        <v>188.60355555555554</v>
      </c>
    </row>
    <row r="47" spans="1:22" ht="25.5" customHeight="1" x14ac:dyDescent="0.25">
      <c r="A47" s="4"/>
      <c r="B47" s="18" t="s">
        <v>48</v>
      </c>
      <c r="C47" s="18">
        <f>C37+C46</f>
        <v>1460</v>
      </c>
      <c r="D47" s="18">
        <f t="shared" ref="D47:U47" si="4">D37+D46</f>
        <v>57.62</v>
      </c>
      <c r="E47" s="20">
        <f t="shared" si="4"/>
        <v>51.382222222222225</v>
      </c>
      <c r="F47" s="20">
        <f>F37+F46</f>
        <v>179.5488888888888</v>
      </c>
      <c r="G47" s="20">
        <f t="shared" si="4"/>
        <v>1371.1577777777779</v>
      </c>
      <c r="H47" s="20">
        <f t="shared" si="4"/>
        <v>0.76288888888888895</v>
      </c>
      <c r="I47" s="20">
        <f t="shared" si="4"/>
        <v>0.65755555555555556</v>
      </c>
      <c r="J47" s="20">
        <f t="shared" si="4"/>
        <v>712.39666666666665</v>
      </c>
      <c r="K47" s="20">
        <f t="shared" si="4"/>
        <v>1.2346666666666668</v>
      </c>
      <c r="L47" s="20">
        <f t="shared" si="4"/>
        <v>123.51111111111111</v>
      </c>
      <c r="M47" s="20">
        <f t="shared" si="4"/>
        <v>1409.3004444444443</v>
      </c>
      <c r="N47" s="20">
        <f t="shared" si="4"/>
        <v>2448.7260000000001</v>
      </c>
      <c r="O47" s="20">
        <f t="shared" si="4"/>
        <v>576.78133333333335</v>
      </c>
      <c r="P47" s="20">
        <f t="shared" si="4"/>
        <v>205.50488888888884</v>
      </c>
      <c r="Q47" s="20">
        <f t="shared" si="4"/>
        <v>752.5862222222222</v>
      </c>
      <c r="R47" s="20">
        <f t="shared" si="4"/>
        <v>12.768222222222223</v>
      </c>
      <c r="S47" s="20">
        <f t="shared" si="4"/>
        <v>240.71422222222222</v>
      </c>
      <c r="T47" s="20">
        <f t="shared" si="4"/>
        <v>27.068222222222225</v>
      </c>
      <c r="U47" s="20">
        <f t="shared" si="4"/>
        <v>664.23355555555554</v>
      </c>
    </row>
    <row r="48" spans="1:22" ht="14.45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39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39" ht="45.75" customHeight="1" x14ac:dyDescent="0.25">
      <c r="A50" s="12" t="s">
        <v>1</v>
      </c>
      <c r="B50" s="12" t="s">
        <v>2</v>
      </c>
      <c r="C50" s="12" t="s">
        <v>3</v>
      </c>
      <c r="D50" s="12" t="s">
        <v>4</v>
      </c>
      <c r="E50" s="12" t="s">
        <v>5</v>
      </c>
      <c r="F50" s="13" t="s">
        <v>6</v>
      </c>
      <c r="G50" s="13" t="s">
        <v>7</v>
      </c>
      <c r="H50" s="12" t="s">
        <v>8</v>
      </c>
      <c r="I50" s="12" t="s">
        <v>9</v>
      </c>
      <c r="J50" s="12" t="s">
        <v>10</v>
      </c>
      <c r="K50" s="12" t="s">
        <v>11</v>
      </c>
      <c r="L50" s="12" t="s">
        <v>12</v>
      </c>
      <c r="M50" s="12" t="s">
        <v>13</v>
      </c>
      <c r="N50" s="12" t="s">
        <v>14</v>
      </c>
      <c r="O50" s="12" t="s">
        <v>15</v>
      </c>
      <c r="P50" s="12" t="s">
        <v>16</v>
      </c>
      <c r="Q50" s="12" t="s">
        <v>17</v>
      </c>
      <c r="R50" s="12" t="s">
        <v>18</v>
      </c>
      <c r="S50" s="12" t="s">
        <v>19</v>
      </c>
      <c r="T50" s="12" t="s">
        <v>20</v>
      </c>
      <c r="U50" s="12" t="s">
        <v>21</v>
      </c>
    </row>
    <row r="51" spans="1:39" ht="14.45" customHeight="1" x14ac:dyDescent="0.25">
      <c r="A51" s="14"/>
      <c r="B51" s="14"/>
      <c r="C51" s="14" t="s">
        <v>22</v>
      </c>
      <c r="D51" s="14" t="s">
        <v>22</v>
      </c>
      <c r="E51" s="14" t="s">
        <v>22</v>
      </c>
      <c r="F51" s="14" t="s">
        <v>22</v>
      </c>
      <c r="G51" s="14" t="s">
        <v>23</v>
      </c>
      <c r="H51" s="14" t="s">
        <v>24</v>
      </c>
      <c r="I51" s="14" t="s">
        <v>24</v>
      </c>
      <c r="J51" s="14" t="s">
        <v>25</v>
      </c>
      <c r="K51" s="14" t="s">
        <v>26</v>
      </c>
      <c r="L51" s="14" t="s">
        <v>24</v>
      </c>
      <c r="M51" s="14" t="s">
        <v>24</v>
      </c>
      <c r="N51" s="14" t="s">
        <v>24</v>
      </c>
      <c r="O51" s="14" t="s">
        <v>24</v>
      </c>
      <c r="P51" s="14" t="s">
        <v>24</v>
      </c>
      <c r="Q51" s="14" t="s">
        <v>24</v>
      </c>
      <c r="R51" s="14" t="s">
        <v>24</v>
      </c>
      <c r="S51" s="14" t="s">
        <v>26</v>
      </c>
      <c r="T51" s="14" t="s">
        <v>26</v>
      </c>
      <c r="U51" s="14" t="s">
        <v>26</v>
      </c>
    </row>
    <row r="52" spans="1:39" ht="14.45" customHeight="1" x14ac:dyDescent="0.25">
      <c r="A52" s="4"/>
      <c r="B52" s="15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39" ht="14.45" customHeight="1" x14ac:dyDescent="0.25">
      <c r="A53" s="4"/>
      <c r="B53" s="14" t="s">
        <v>28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39" ht="14.45" customHeight="1" x14ac:dyDescent="0.25">
      <c r="A54" s="4" t="s">
        <v>66</v>
      </c>
      <c r="B54" s="4" t="s">
        <v>156</v>
      </c>
      <c r="C54" s="4">
        <v>70</v>
      </c>
      <c r="D54" s="4">
        <v>0.6</v>
      </c>
      <c r="E54" s="4">
        <v>7.1</v>
      </c>
      <c r="F54" s="4">
        <v>5</v>
      </c>
      <c r="G54" s="4">
        <v>86.7</v>
      </c>
      <c r="H54" s="4">
        <v>0.03</v>
      </c>
      <c r="I54" s="4">
        <v>0.03</v>
      </c>
      <c r="J54" s="4">
        <v>855.05</v>
      </c>
      <c r="K54" s="4">
        <v>0</v>
      </c>
      <c r="L54" s="4">
        <v>4.24</v>
      </c>
      <c r="M54" s="4">
        <v>104.75</v>
      </c>
      <c r="N54" s="4">
        <v>143.80000000000001</v>
      </c>
      <c r="O54" s="4">
        <v>15.75</v>
      </c>
      <c r="P54" s="4">
        <v>18.170000000000002</v>
      </c>
      <c r="Q54" s="4">
        <v>26.11</v>
      </c>
      <c r="R54" s="4">
        <v>0.77</v>
      </c>
      <c r="S54" s="4">
        <v>11.89</v>
      </c>
      <c r="T54" s="4">
        <v>0.11</v>
      </c>
      <c r="U54" s="4">
        <v>25.17</v>
      </c>
    </row>
    <row r="55" spans="1:39" ht="14.45" customHeight="1" x14ac:dyDescent="0.25">
      <c r="A55" s="4" t="s">
        <v>67</v>
      </c>
      <c r="B55" s="4" t="s">
        <v>68</v>
      </c>
      <c r="C55" s="4">
        <v>250</v>
      </c>
      <c r="D55" s="16">
        <v>10.375</v>
      </c>
      <c r="E55" s="16">
        <v>12.625</v>
      </c>
      <c r="F55" s="16">
        <v>47</v>
      </c>
      <c r="G55" s="16">
        <v>343.625</v>
      </c>
      <c r="H55" s="16">
        <v>0.22500000000000001</v>
      </c>
      <c r="I55" s="16">
        <v>0.1875</v>
      </c>
      <c r="J55" s="16">
        <v>52.037500000000001</v>
      </c>
      <c r="K55" s="16">
        <v>0.16250000000000001</v>
      </c>
      <c r="L55" s="16">
        <v>0.67500000000000004</v>
      </c>
      <c r="M55" s="16">
        <v>423.35</v>
      </c>
      <c r="N55" s="16">
        <v>270.28750000000002</v>
      </c>
      <c r="O55" s="16">
        <v>178.9</v>
      </c>
      <c r="P55" s="16">
        <v>61.2</v>
      </c>
      <c r="Q55" s="16">
        <v>232.5625</v>
      </c>
      <c r="R55" s="16">
        <v>1.65</v>
      </c>
      <c r="S55" s="16">
        <v>64.512500000000003</v>
      </c>
      <c r="T55" s="16">
        <v>3.8875000000000002</v>
      </c>
      <c r="U55" s="16">
        <v>43.85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4.45" customHeight="1" x14ac:dyDescent="0.25">
      <c r="A56" s="4" t="s">
        <v>69</v>
      </c>
      <c r="B56" s="4" t="s">
        <v>70</v>
      </c>
      <c r="C56" s="4">
        <v>200</v>
      </c>
      <c r="D56" s="4">
        <v>3.9</v>
      </c>
      <c r="E56" s="4">
        <v>2.9</v>
      </c>
      <c r="F56" s="4">
        <v>11.2</v>
      </c>
      <c r="G56" s="4">
        <v>86</v>
      </c>
      <c r="H56" s="4">
        <v>0.03</v>
      </c>
      <c r="I56" s="4">
        <v>0.13</v>
      </c>
      <c r="J56" s="4">
        <v>13.29</v>
      </c>
      <c r="K56" s="4">
        <v>0</v>
      </c>
      <c r="L56" s="4">
        <v>0.52</v>
      </c>
      <c r="M56" s="4">
        <v>38.549999999999997</v>
      </c>
      <c r="N56" s="4">
        <v>183.98</v>
      </c>
      <c r="O56" s="4">
        <v>148.32</v>
      </c>
      <c r="P56" s="4">
        <v>30.67</v>
      </c>
      <c r="Q56" s="4">
        <v>106.79</v>
      </c>
      <c r="R56" s="4">
        <v>1.06</v>
      </c>
      <c r="S56" s="4">
        <v>9</v>
      </c>
      <c r="T56" s="4">
        <v>1.76</v>
      </c>
      <c r="U56" s="4">
        <v>20</v>
      </c>
    </row>
    <row r="57" spans="1:39" ht="14.45" customHeight="1" x14ac:dyDescent="0.25">
      <c r="A57" s="4" t="s">
        <v>33</v>
      </c>
      <c r="B57" s="4" t="s">
        <v>180</v>
      </c>
      <c r="C57" s="4">
        <v>30</v>
      </c>
      <c r="D57" s="4">
        <v>2.4</v>
      </c>
      <c r="E57" s="4">
        <v>0.3</v>
      </c>
      <c r="F57" s="4">
        <v>14.7</v>
      </c>
      <c r="G57" s="4">
        <v>71.2</v>
      </c>
      <c r="H57" s="4">
        <v>0.05</v>
      </c>
      <c r="I57" s="4">
        <v>0.02</v>
      </c>
      <c r="J57" s="4">
        <v>0</v>
      </c>
      <c r="K57" s="4">
        <v>0</v>
      </c>
      <c r="L57" s="4">
        <v>0</v>
      </c>
      <c r="M57" s="4">
        <v>132.9</v>
      </c>
      <c r="N57" s="4">
        <v>40.799999999999997</v>
      </c>
      <c r="O57" s="4">
        <v>6.9</v>
      </c>
      <c r="P57" s="4">
        <v>10.199999999999999</v>
      </c>
      <c r="Q57" s="4">
        <v>26.7</v>
      </c>
      <c r="R57" s="4">
        <v>0.6</v>
      </c>
      <c r="S57" s="4">
        <v>9.6</v>
      </c>
      <c r="T57" s="4">
        <v>1.8</v>
      </c>
      <c r="U57" s="4">
        <v>4.37</v>
      </c>
    </row>
    <row r="58" spans="1:39" ht="15.75" customHeight="1" x14ac:dyDescent="0.25">
      <c r="A58" s="4"/>
      <c r="B58" s="14" t="s">
        <v>35</v>
      </c>
      <c r="C58" s="14">
        <f t="shared" ref="C58:U58" si="5">SUM(C54:C57)</f>
        <v>550</v>
      </c>
      <c r="D58" s="17">
        <f t="shared" si="5"/>
        <v>17.274999999999999</v>
      </c>
      <c r="E58" s="17">
        <f t="shared" si="5"/>
        <v>22.925000000000001</v>
      </c>
      <c r="F58" s="17">
        <f t="shared" si="5"/>
        <v>77.900000000000006</v>
      </c>
      <c r="G58" s="17">
        <f t="shared" si="5"/>
        <v>587.52500000000009</v>
      </c>
      <c r="H58" s="17">
        <f t="shared" si="5"/>
        <v>0.33500000000000002</v>
      </c>
      <c r="I58" s="17">
        <f t="shared" si="5"/>
        <v>0.36750000000000005</v>
      </c>
      <c r="J58" s="17">
        <f t="shared" si="5"/>
        <v>920.37749999999994</v>
      </c>
      <c r="K58" s="17">
        <f t="shared" si="5"/>
        <v>0.16250000000000001</v>
      </c>
      <c r="L58" s="17">
        <f t="shared" si="5"/>
        <v>5.4350000000000005</v>
      </c>
      <c r="M58" s="17">
        <f t="shared" si="5"/>
        <v>699.55</v>
      </c>
      <c r="N58" s="17">
        <f t="shared" si="5"/>
        <v>638.86749999999995</v>
      </c>
      <c r="O58" s="17">
        <f t="shared" si="5"/>
        <v>349.87</v>
      </c>
      <c r="P58" s="17">
        <f t="shared" si="5"/>
        <v>120.24000000000001</v>
      </c>
      <c r="Q58" s="17">
        <f t="shared" si="5"/>
        <v>392.16250000000002</v>
      </c>
      <c r="R58" s="17">
        <f t="shared" si="5"/>
        <v>4.08</v>
      </c>
      <c r="S58" s="17">
        <f t="shared" si="5"/>
        <v>95.002499999999998</v>
      </c>
      <c r="T58" s="17">
        <f t="shared" si="5"/>
        <v>7.5575000000000001</v>
      </c>
      <c r="U58" s="17">
        <f t="shared" si="5"/>
        <v>93.390000000000015</v>
      </c>
    </row>
    <row r="59" spans="1:39" ht="14.45" customHeight="1" x14ac:dyDescent="0.25">
      <c r="A59" s="4"/>
      <c r="B59" s="14" t="s">
        <v>36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39" ht="14.45" customHeight="1" x14ac:dyDescent="0.25">
      <c r="A60" s="4" t="s">
        <v>71</v>
      </c>
      <c r="B60" s="4" t="s">
        <v>72</v>
      </c>
      <c r="C60" s="4">
        <v>100</v>
      </c>
      <c r="D60" s="16">
        <v>1.125</v>
      </c>
      <c r="E60" s="16">
        <v>9</v>
      </c>
      <c r="F60" s="16">
        <v>6.625</v>
      </c>
      <c r="G60" s="16">
        <v>111.875</v>
      </c>
      <c r="H60" s="16">
        <v>3.7499999999999999E-2</v>
      </c>
      <c r="I60" s="16">
        <v>2.5000000000000001E-2</v>
      </c>
      <c r="J60" s="16">
        <v>121.47499999999999</v>
      </c>
      <c r="K60" s="16">
        <v>0</v>
      </c>
      <c r="L60" s="16">
        <v>3.7625000000000002</v>
      </c>
      <c r="M60" s="16">
        <v>334.98750000000001</v>
      </c>
      <c r="N60" s="16">
        <v>213.08750000000001</v>
      </c>
      <c r="O60" s="16">
        <v>20.175000000000001</v>
      </c>
      <c r="P60" s="16">
        <v>16.112500000000001</v>
      </c>
      <c r="Q60" s="16">
        <v>35.662500000000001</v>
      </c>
      <c r="R60" s="16">
        <v>0.68750000000000011</v>
      </c>
      <c r="S60" s="16">
        <v>13.1</v>
      </c>
      <c r="T60" s="16">
        <v>0.22500000000000001</v>
      </c>
      <c r="U60" s="16">
        <v>19.75</v>
      </c>
    </row>
    <row r="61" spans="1:39" ht="14.45" customHeight="1" x14ac:dyDescent="0.25">
      <c r="A61" s="4" t="s">
        <v>73</v>
      </c>
      <c r="B61" s="4" t="s">
        <v>74</v>
      </c>
      <c r="C61" s="4">
        <v>250</v>
      </c>
      <c r="D61" s="4">
        <v>5.8</v>
      </c>
      <c r="E61" s="4">
        <v>7</v>
      </c>
      <c r="F61" s="4">
        <v>7.1</v>
      </c>
      <c r="G61" s="4">
        <v>115.3</v>
      </c>
      <c r="H61" s="4">
        <v>0.03</v>
      </c>
      <c r="I61" s="4">
        <v>0.04</v>
      </c>
      <c r="J61" s="4">
        <v>131.18</v>
      </c>
      <c r="K61" s="4">
        <v>0</v>
      </c>
      <c r="L61" s="4">
        <v>13.46</v>
      </c>
      <c r="M61" s="4">
        <v>123.15</v>
      </c>
      <c r="N61" s="4">
        <v>230</v>
      </c>
      <c r="O61" s="4">
        <v>46.84</v>
      </c>
      <c r="P61" s="4">
        <v>16.41</v>
      </c>
      <c r="Q61" s="4">
        <v>38.72</v>
      </c>
      <c r="R61" s="4">
        <v>0.6</v>
      </c>
      <c r="S61" s="4">
        <v>19.059999999999999</v>
      </c>
      <c r="T61" s="4">
        <v>0.42</v>
      </c>
      <c r="U61" s="4">
        <v>18.45</v>
      </c>
    </row>
    <row r="62" spans="1:39" ht="14.45" customHeight="1" x14ac:dyDescent="0.25">
      <c r="A62" s="4" t="s">
        <v>75</v>
      </c>
      <c r="B62" s="4" t="s">
        <v>76</v>
      </c>
      <c r="C62" s="4">
        <v>180</v>
      </c>
      <c r="D62" s="16">
        <v>3.48</v>
      </c>
      <c r="E62" s="16">
        <v>9</v>
      </c>
      <c r="F62" s="16">
        <v>16.32</v>
      </c>
      <c r="G62" s="16">
        <v>159.96000000000004</v>
      </c>
      <c r="H62" s="16">
        <v>9.6000000000000002E-2</v>
      </c>
      <c r="I62" s="16">
        <v>9.6000000000000002E-2</v>
      </c>
      <c r="J62" s="16">
        <v>371.22</v>
      </c>
      <c r="K62" s="16">
        <v>1.2E-2</v>
      </c>
      <c r="L62" s="16">
        <v>14.592000000000001</v>
      </c>
      <c r="M62" s="16">
        <v>202.94400000000002</v>
      </c>
      <c r="N62" s="16">
        <v>514.55999999999995</v>
      </c>
      <c r="O62" s="16">
        <v>75.948000000000008</v>
      </c>
      <c r="P62" s="16">
        <v>34.488</v>
      </c>
      <c r="Q62" s="16">
        <v>84.287999999999997</v>
      </c>
      <c r="R62" s="16">
        <v>1.224</v>
      </c>
      <c r="S62" s="16">
        <v>32.868000000000002</v>
      </c>
      <c r="T62" s="16">
        <v>0.67200000000000004</v>
      </c>
      <c r="U62" s="16">
        <v>48.756</v>
      </c>
    </row>
    <row r="63" spans="1:39" s="5" customFormat="1" ht="14.45" customHeight="1" x14ac:dyDescent="0.25">
      <c r="A63" s="6" t="s">
        <v>53</v>
      </c>
      <c r="B63" s="6" t="s">
        <v>152</v>
      </c>
      <c r="C63" s="6">
        <v>100</v>
      </c>
      <c r="D63" s="28">
        <v>12.888888888888889</v>
      </c>
      <c r="E63" s="28">
        <v>3.8888888888888888</v>
      </c>
      <c r="F63" s="28">
        <v>6.1111111111111107</v>
      </c>
      <c r="G63" s="28">
        <v>110.88888888888889</v>
      </c>
      <c r="H63" s="28">
        <v>6.6666666666666666E-2</v>
      </c>
      <c r="I63" s="28">
        <v>0.1111111111111111</v>
      </c>
      <c r="J63" s="28">
        <v>295.32222222222225</v>
      </c>
      <c r="K63" s="28">
        <v>0.93333333333333335</v>
      </c>
      <c r="L63" s="28">
        <v>1.0777777777777777</v>
      </c>
      <c r="M63" s="28">
        <v>197.12222222222223</v>
      </c>
      <c r="N63" s="28">
        <v>271.05555555555554</v>
      </c>
      <c r="O63" s="28">
        <v>42.288888888888891</v>
      </c>
      <c r="P63" s="28">
        <v>29.3</v>
      </c>
      <c r="Q63" s="28">
        <v>171.98888888888888</v>
      </c>
      <c r="R63" s="28">
        <v>0.8666666666666667</v>
      </c>
      <c r="S63" s="28">
        <v>111.53333333333333</v>
      </c>
      <c r="T63" s="28">
        <v>17.68888888888889</v>
      </c>
      <c r="U63" s="28">
        <v>493.86666666666667</v>
      </c>
      <c r="V63" s="7"/>
    </row>
    <row r="64" spans="1:39" s="5" customFormat="1" ht="14.45" customHeight="1" x14ac:dyDescent="0.25">
      <c r="A64" s="6" t="s">
        <v>117</v>
      </c>
      <c r="B64" s="6" t="s">
        <v>118</v>
      </c>
      <c r="C64" s="6">
        <v>200</v>
      </c>
      <c r="D64" s="6">
        <v>0.2</v>
      </c>
      <c r="E64" s="6">
        <v>0.2</v>
      </c>
      <c r="F64" s="6">
        <v>11</v>
      </c>
      <c r="G64" s="6">
        <v>46.7</v>
      </c>
      <c r="H64" s="6">
        <v>0.01</v>
      </c>
      <c r="I64" s="6">
        <v>0.01</v>
      </c>
      <c r="J64" s="6">
        <v>1.58</v>
      </c>
      <c r="K64" s="6">
        <v>0</v>
      </c>
      <c r="L64" s="6">
        <v>3.12</v>
      </c>
      <c r="M64" s="6">
        <v>10.52</v>
      </c>
      <c r="N64" s="6">
        <v>125.01</v>
      </c>
      <c r="O64" s="6">
        <v>65.069999999999993</v>
      </c>
      <c r="P64" s="6">
        <v>4.6500000000000004</v>
      </c>
      <c r="Q64" s="6">
        <v>6.12</v>
      </c>
      <c r="R64" s="6">
        <v>1.01</v>
      </c>
      <c r="S64" s="6">
        <v>1.01</v>
      </c>
      <c r="T64" s="6">
        <v>0.16</v>
      </c>
      <c r="U64" s="6">
        <v>4.7</v>
      </c>
      <c r="V64" s="7"/>
    </row>
    <row r="65" spans="1:39" ht="14.45" customHeight="1" x14ac:dyDescent="0.25">
      <c r="A65" s="4" t="s">
        <v>33</v>
      </c>
      <c r="B65" s="4" t="s">
        <v>46</v>
      </c>
      <c r="C65" s="4">
        <v>40</v>
      </c>
      <c r="D65" s="4">
        <v>2.6</v>
      </c>
      <c r="E65" s="4">
        <v>0.5</v>
      </c>
      <c r="F65" s="4">
        <v>15.8</v>
      </c>
      <c r="G65" s="4">
        <v>78.2</v>
      </c>
      <c r="H65" s="4">
        <v>7.0000000000000007E-2</v>
      </c>
      <c r="I65" s="4">
        <v>0.03</v>
      </c>
      <c r="J65" s="4">
        <v>0</v>
      </c>
      <c r="K65" s="4">
        <v>0</v>
      </c>
      <c r="L65" s="4">
        <v>0</v>
      </c>
      <c r="M65" s="4">
        <v>162.4</v>
      </c>
      <c r="N65" s="4">
        <v>94</v>
      </c>
      <c r="O65" s="4">
        <v>11.6</v>
      </c>
      <c r="P65" s="4">
        <v>18.8</v>
      </c>
      <c r="Q65" s="4">
        <v>60</v>
      </c>
      <c r="R65" s="4">
        <v>1.56</v>
      </c>
      <c r="S65" s="4">
        <v>1.76</v>
      </c>
      <c r="T65" s="4">
        <v>2.2000000000000002</v>
      </c>
      <c r="U65" s="4">
        <v>9.6</v>
      </c>
    </row>
    <row r="66" spans="1:39" ht="14.45" customHeight="1" x14ac:dyDescent="0.25">
      <c r="A66" s="4" t="s">
        <v>33</v>
      </c>
      <c r="B66" s="4" t="s">
        <v>180</v>
      </c>
      <c r="C66" s="4">
        <v>50</v>
      </c>
      <c r="D66" s="16">
        <v>4</v>
      </c>
      <c r="E66" s="16">
        <v>0.5</v>
      </c>
      <c r="F66" s="16">
        <v>24.5</v>
      </c>
      <c r="G66" s="16">
        <v>118.66666666666667</v>
      </c>
      <c r="H66" s="16">
        <v>8.3333333333333329E-2</v>
      </c>
      <c r="I66" s="16">
        <v>3.3333333333333333E-2</v>
      </c>
      <c r="J66" s="16">
        <v>0</v>
      </c>
      <c r="K66" s="16">
        <v>0</v>
      </c>
      <c r="L66" s="16">
        <v>0</v>
      </c>
      <c r="M66" s="16">
        <v>221.5</v>
      </c>
      <c r="N66" s="16">
        <v>67.999999999999986</v>
      </c>
      <c r="O66" s="16">
        <v>11.5</v>
      </c>
      <c r="P66" s="16">
        <v>16.999999999999996</v>
      </c>
      <c r="Q66" s="16">
        <v>44.5</v>
      </c>
      <c r="R66" s="16">
        <v>1</v>
      </c>
      <c r="S66" s="16">
        <v>16</v>
      </c>
      <c r="T66" s="16">
        <v>3</v>
      </c>
      <c r="U66" s="16">
        <v>7.2833333333333332</v>
      </c>
    </row>
    <row r="67" spans="1:39" s="5" customFormat="1" ht="14.45" customHeight="1" x14ac:dyDescent="0.25">
      <c r="A67" s="6" t="s">
        <v>33</v>
      </c>
      <c r="B67" s="6" t="s">
        <v>90</v>
      </c>
      <c r="C67" s="6">
        <v>35</v>
      </c>
      <c r="D67" s="6">
        <v>2.63</v>
      </c>
      <c r="E67" s="6">
        <v>3.43</v>
      </c>
      <c r="F67" s="6">
        <v>26.04</v>
      </c>
      <c r="G67" s="6">
        <v>145.25</v>
      </c>
      <c r="H67" s="6">
        <v>2.8000000000000001E-2</v>
      </c>
      <c r="I67" s="6">
        <v>0.02</v>
      </c>
      <c r="J67" s="6">
        <v>3.5</v>
      </c>
      <c r="K67" s="6">
        <v>0</v>
      </c>
      <c r="L67" s="6">
        <v>0</v>
      </c>
      <c r="M67" s="6">
        <v>115.5</v>
      </c>
      <c r="N67" s="6">
        <v>38.5</v>
      </c>
      <c r="O67" s="6">
        <v>10.15</v>
      </c>
      <c r="P67" s="6">
        <v>7</v>
      </c>
      <c r="Q67" s="6">
        <v>31.5</v>
      </c>
      <c r="R67" s="6">
        <v>0.73499999999999999</v>
      </c>
      <c r="S67" s="6">
        <v>0</v>
      </c>
      <c r="T67" s="6">
        <v>0</v>
      </c>
      <c r="U67" s="6">
        <v>0.74</v>
      </c>
      <c r="V67" s="7"/>
    </row>
    <row r="68" spans="1:39" ht="15.75" customHeight="1" x14ac:dyDescent="0.25">
      <c r="A68" s="4"/>
      <c r="B68" s="14" t="s">
        <v>47</v>
      </c>
      <c r="C68" s="14">
        <f t="shared" ref="C68:U68" si="6">SUM(C60:C67)</f>
        <v>955</v>
      </c>
      <c r="D68" s="17">
        <f t="shared" si="6"/>
        <v>32.723888888888887</v>
      </c>
      <c r="E68" s="17">
        <f t="shared" si="6"/>
        <v>33.518888888888888</v>
      </c>
      <c r="F68" s="17">
        <f t="shared" si="6"/>
        <v>113.49611111111111</v>
      </c>
      <c r="G68" s="17">
        <f t="shared" si="6"/>
        <v>886.84055555555562</v>
      </c>
      <c r="H68" s="17">
        <f t="shared" si="6"/>
        <v>0.42150000000000004</v>
      </c>
      <c r="I68" s="17">
        <f t="shared" si="6"/>
        <v>0.36544444444444446</v>
      </c>
      <c r="J68" s="17">
        <f t="shared" si="6"/>
        <v>924.27722222222235</v>
      </c>
      <c r="K68" s="17">
        <f t="shared" si="6"/>
        <v>0.94533333333333336</v>
      </c>
      <c r="L68" s="17">
        <f t="shared" si="6"/>
        <v>36.012277777777776</v>
      </c>
      <c r="M68" s="17">
        <f t="shared" si="6"/>
        <v>1368.1237222222223</v>
      </c>
      <c r="N68" s="17">
        <f t="shared" si="6"/>
        <v>1554.2130555555555</v>
      </c>
      <c r="O68" s="17">
        <f t="shared" si="6"/>
        <v>283.57188888888891</v>
      </c>
      <c r="P68" s="17">
        <f t="shared" si="6"/>
        <v>143.76050000000001</v>
      </c>
      <c r="Q68" s="17">
        <f t="shared" si="6"/>
        <v>472.77938888888889</v>
      </c>
      <c r="R68" s="17">
        <f t="shared" si="6"/>
        <v>7.6831666666666676</v>
      </c>
      <c r="S68" s="17">
        <f t="shared" si="6"/>
        <v>195.3313333333333</v>
      </c>
      <c r="T68" s="17">
        <f t="shared" si="6"/>
        <v>24.36588888888889</v>
      </c>
      <c r="U68" s="17">
        <f t="shared" si="6"/>
        <v>603.14600000000007</v>
      </c>
    </row>
    <row r="69" spans="1:39" ht="16.5" customHeight="1" x14ac:dyDescent="0.25">
      <c r="A69" s="4"/>
      <c r="B69" s="18" t="s">
        <v>48</v>
      </c>
      <c r="C69" s="18">
        <f>C58+C68</f>
        <v>1505</v>
      </c>
      <c r="D69" s="20">
        <f t="shared" ref="D69:U69" si="7">D58+D68</f>
        <v>49.998888888888885</v>
      </c>
      <c r="E69" s="20">
        <f t="shared" si="7"/>
        <v>56.443888888888893</v>
      </c>
      <c r="F69" s="20">
        <f t="shared" si="7"/>
        <v>191.39611111111111</v>
      </c>
      <c r="G69" s="20">
        <f t="shared" si="7"/>
        <v>1474.3655555555556</v>
      </c>
      <c r="H69" s="20">
        <f t="shared" si="7"/>
        <v>0.75650000000000006</v>
      </c>
      <c r="I69" s="20">
        <f t="shared" si="7"/>
        <v>0.73294444444444451</v>
      </c>
      <c r="J69" s="20">
        <f t="shared" si="7"/>
        <v>1844.6547222222223</v>
      </c>
      <c r="K69" s="20">
        <f t="shared" si="7"/>
        <v>1.1078333333333334</v>
      </c>
      <c r="L69" s="20">
        <f t="shared" si="7"/>
        <v>41.447277777777778</v>
      </c>
      <c r="M69" s="20">
        <f t="shared" si="7"/>
        <v>2067.6737222222223</v>
      </c>
      <c r="N69" s="20">
        <f t="shared" si="7"/>
        <v>2193.0805555555553</v>
      </c>
      <c r="O69" s="20">
        <f t="shared" si="7"/>
        <v>633.44188888888891</v>
      </c>
      <c r="P69" s="20">
        <f t="shared" si="7"/>
        <v>264.00049999999999</v>
      </c>
      <c r="Q69" s="20">
        <f t="shared" si="7"/>
        <v>864.94188888888891</v>
      </c>
      <c r="R69" s="20">
        <f t="shared" si="7"/>
        <v>11.763166666666667</v>
      </c>
      <c r="S69" s="20">
        <f t="shared" si="7"/>
        <v>290.3338333333333</v>
      </c>
      <c r="T69" s="20">
        <f t="shared" si="7"/>
        <v>31.923388888888891</v>
      </c>
      <c r="U69" s="20">
        <f t="shared" si="7"/>
        <v>696.53600000000006</v>
      </c>
    </row>
    <row r="70" spans="1:3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39" ht="45.75" customHeight="1" x14ac:dyDescent="0.25">
      <c r="A71" s="12" t="s">
        <v>1</v>
      </c>
      <c r="B71" s="12" t="s">
        <v>2</v>
      </c>
      <c r="C71" s="12" t="s">
        <v>3</v>
      </c>
      <c r="D71" s="12" t="s">
        <v>4</v>
      </c>
      <c r="E71" s="12" t="s">
        <v>5</v>
      </c>
      <c r="F71" s="13" t="s">
        <v>6</v>
      </c>
      <c r="G71" s="13" t="s">
        <v>7</v>
      </c>
      <c r="H71" s="12" t="s">
        <v>8</v>
      </c>
      <c r="I71" s="12" t="s">
        <v>9</v>
      </c>
      <c r="J71" s="12" t="s">
        <v>10</v>
      </c>
      <c r="K71" s="12" t="s">
        <v>11</v>
      </c>
      <c r="L71" s="12" t="s">
        <v>12</v>
      </c>
      <c r="M71" s="12" t="s">
        <v>13</v>
      </c>
      <c r="N71" s="12" t="s">
        <v>14</v>
      </c>
      <c r="O71" s="12" t="s">
        <v>15</v>
      </c>
      <c r="P71" s="12" t="s">
        <v>16</v>
      </c>
      <c r="Q71" s="12" t="s">
        <v>17</v>
      </c>
      <c r="R71" s="12" t="s">
        <v>18</v>
      </c>
      <c r="S71" s="12" t="s">
        <v>19</v>
      </c>
      <c r="T71" s="12" t="s">
        <v>20</v>
      </c>
      <c r="U71" s="12" t="s">
        <v>21</v>
      </c>
    </row>
    <row r="72" spans="1:39" ht="14.45" customHeight="1" x14ac:dyDescent="0.25">
      <c r="A72" s="14"/>
      <c r="B72" s="14"/>
      <c r="C72" s="14" t="s">
        <v>22</v>
      </c>
      <c r="D72" s="14" t="s">
        <v>22</v>
      </c>
      <c r="E72" s="14" t="s">
        <v>22</v>
      </c>
      <c r="F72" s="14" t="s">
        <v>22</v>
      </c>
      <c r="G72" s="14" t="s">
        <v>23</v>
      </c>
      <c r="H72" s="14" t="s">
        <v>24</v>
      </c>
      <c r="I72" s="14" t="s">
        <v>24</v>
      </c>
      <c r="J72" s="14" t="s">
        <v>25</v>
      </c>
      <c r="K72" s="14" t="s">
        <v>26</v>
      </c>
      <c r="L72" s="14" t="s">
        <v>24</v>
      </c>
      <c r="M72" s="14" t="s">
        <v>24</v>
      </c>
      <c r="N72" s="14" t="s">
        <v>24</v>
      </c>
      <c r="O72" s="14" t="s">
        <v>24</v>
      </c>
      <c r="P72" s="14" t="s">
        <v>24</v>
      </c>
      <c r="Q72" s="14" t="s">
        <v>24</v>
      </c>
      <c r="R72" s="14" t="s">
        <v>24</v>
      </c>
      <c r="S72" s="14" t="s">
        <v>26</v>
      </c>
      <c r="T72" s="14" t="s">
        <v>26</v>
      </c>
      <c r="U72" s="14" t="s">
        <v>26</v>
      </c>
    </row>
    <row r="73" spans="1:39" ht="14.45" customHeight="1" x14ac:dyDescent="0.25">
      <c r="A73" s="4"/>
      <c r="B73" s="15" t="s">
        <v>79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39" ht="14.45" customHeight="1" x14ac:dyDescent="0.25">
      <c r="A74" s="4"/>
      <c r="B74" s="14" t="s">
        <v>28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39" ht="14.45" customHeight="1" x14ac:dyDescent="0.25">
      <c r="A75" s="4" t="s">
        <v>80</v>
      </c>
      <c r="B75" s="4" t="s">
        <v>81</v>
      </c>
      <c r="C75" s="4">
        <v>200</v>
      </c>
      <c r="D75" s="16">
        <v>20.8</v>
      </c>
      <c r="E75" s="16">
        <v>12.266666666666666</v>
      </c>
      <c r="F75" s="16">
        <v>34.933333333333302</v>
      </c>
      <c r="G75" s="16">
        <v>332.8</v>
      </c>
      <c r="H75" s="16">
        <v>0.12</v>
      </c>
      <c r="I75" s="16">
        <v>0.32</v>
      </c>
      <c r="J75" s="16">
        <v>1565.32</v>
      </c>
      <c r="K75" s="16">
        <v>0.30666666666666664</v>
      </c>
      <c r="L75" s="16">
        <v>2.8266666666666667</v>
      </c>
      <c r="M75" s="16">
        <v>234.96</v>
      </c>
      <c r="N75" s="16">
        <v>361.70666666666659</v>
      </c>
      <c r="O75" s="16">
        <v>186.81333333333336</v>
      </c>
      <c r="P75" s="16">
        <v>66.760000000000005</v>
      </c>
      <c r="Q75" s="16">
        <v>266.54666666666668</v>
      </c>
      <c r="R75" s="16">
        <v>1.6133333333333333</v>
      </c>
      <c r="S75" s="16">
        <v>37.826666666666668</v>
      </c>
      <c r="T75" s="16">
        <v>23.813333333333333</v>
      </c>
      <c r="U75" s="16">
        <v>108.38666666666668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4.45" customHeight="1" x14ac:dyDescent="0.25">
      <c r="A76" s="4" t="s">
        <v>82</v>
      </c>
      <c r="B76" s="4" t="s">
        <v>83</v>
      </c>
      <c r="C76" s="4">
        <v>200</v>
      </c>
      <c r="D76" s="4">
        <v>4.7</v>
      </c>
      <c r="E76" s="4">
        <v>3.5</v>
      </c>
      <c r="F76" s="4">
        <v>12.5</v>
      </c>
      <c r="G76" s="4">
        <v>100.4</v>
      </c>
      <c r="H76" s="4">
        <v>0.04</v>
      </c>
      <c r="I76" s="4">
        <v>0.16</v>
      </c>
      <c r="J76" s="4">
        <v>17.25</v>
      </c>
      <c r="K76" s="4">
        <v>0</v>
      </c>
      <c r="L76" s="4">
        <v>0.68</v>
      </c>
      <c r="M76" s="4">
        <v>49.95</v>
      </c>
      <c r="N76" s="4">
        <v>220.33</v>
      </c>
      <c r="O76" s="4">
        <v>167.68</v>
      </c>
      <c r="P76" s="4">
        <v>34.32</v>
      </c>
      <c r="Q76" s="4">
        <v>130.28</v>
      </c>
      <c r="R76" s="4">
        <v>1.0900000000000001</v>
      </c>
      <c r="S76" s="4">
        <v>11.7</v>
      </c>
      <c r="T76" s="4">
        <v>2.29</v>
      </c>
      <c r="U76" s="4">
        <v>38.25</v>
      </c>
    </row>
    <row r="77" spans="1:39" s="5" customFormat="1" ht="14.45" customHeight="1" x14ac:dyDescent="0.25">
      <c r="A77" s="6" t="s">
        <v>33</v>
      </c>
      <c r="B77" s="29" t="s">
        <v>178</v>
      </c>
      <c r="C77" s="6">
        <v>100</v>
      </c>
      <c r="D77" s="6">
        <v>0.8</v>
      </c>
      <c r="E77" s="6">
        <v>0.2</v>
      </c>
      <c r="F77" s="6">
        <v>7.5</v>
      </c>
      <c r="G77" s="6">
        <v>35</v>
      </c>
      <c r="H77" s="6">
        <v>0.06</v>
      </c>
      <c r="I77" s="6">
        <v>0.03</v>
      </c>
      <c r="J77" s="6">
        <v>10</v>
      </c>
      <c r="K77" s="6">
        <v>0</v>
      </c>
      <c r="L77" s="6">
        <v>38</v>
      </c>
      <c r="M77" s="6">
        <v>12</v>
      </c>
      <c r="N77" s="6">
        <v>155</v>
      </c>
      <c r="O77" s="6">
        <v>35</v>
      </c>
      <c r="P77" s="6">
        <v>11</v>
      </c>
      <c r="Q77" s="6">
        <v>17</v>
      </c>
      <c r="R77" s="6">
        <v>0.1</v>
      </c>
      <c r="S77" s="6">
        <v>0.3</v>
      </c>
      <c r="T77" s="6">
        <v>0.1</v>
      </c>
      <c r="U77" s="6">
        <v>150.30000000000001</v>
      </c>
      <c r="V77" s="7"/>
    </row>
    <row r="78" spans="1:39" ht="14.45" customHeight="1" x14ac:dyDescent="0.25">
      <c r="A78" s="4" t="s">
        <v>33</v>
      </c>
      <c r="B78" s="4" t="s">
        <v>179</v>
      </c>
      <c r="C78" s="4">
        <v>20</v>
      </c>
      <c r="D78" s="4">
        <v>1.4</v>
      </c>
      <c r="E78" s="4">
        <v>1.7</v>
      </c>
      <c r="F78" s="4">
        <v>11.1</v>
      </c>
      <c r="G78" s="4">
        <v>65.5</v>
      </c>
      <c r="H78" s="4">
        <v>0.01</v>
      </c>
      <c r="I78" s="4">
        <v>0.08</v>
      </c>
      <c r="J78" s="4">
        <v>9.4</v>
      </c>
      <c r="K78" s="4">
        <v>0</v>
      </c>
      <c r="L78" s="4">
        <v>0.2</v>
      </c>
      <c r="M78" s="4">
        <v>26</v>
      </c>
      <c r="N78" s="4">
        <v>73</v>
      </c>
      <c r="O78" s="4">
        <v>61.4</v>
      </c>
      <c r="P78" s="4">
        <v>6.8</v>
      </c>
      <c r="Q78" s="4">
        <v>43.8</v>
      </c>
      <c r="R78" s="4">
        <v>0.04</v>
      </c>
      <c r="S78" s="4">
        <v>1.4</v>
      </c>
      <c r="T78" s="4">
        <v>0.6</v>
      </c>
      <c r="U78" s="4">
        <v>7</v>
      </c>
    </row>
    <row r="79" spans="1:39" ht="14.45" customHeight="1" x14ac:dyDescent="0.25">
      <c r="A79" s="4" t="s">
        <v>33</v>
      </c>
      <c r="B79" s="4" t="s">
        <v>180</v>
      </c>
      <c r="C79" s="4">
        <v>30</v>
      </c>
      <c r="D79" s="4">
        <v>2.4</v>
      </c>
      <c r="E79" s="4">
        <v>0.3</v>
      </c>
      <c r="F79" s="4">
        <v>14.7</v>
      </c>
      <c r="G79" s="4">
        <v>71.2</v>
      </c>
      <c r="H79" s="4">
        <v>0.05</v>
      </c>
      <c r="I79" s="4">
        <v>0.02</v>
      </c>
      <c r="J79" s="4">
        <v>0</v>
      </c>
      <c r="K79" s="4">
        <v>0</v>
      </c>
      <c r="L79" s="4">
        <v>0</v>
      </c>
      <c r="M79" s="4">
        <v>132.9</v>
      </c>
      <c r="N79" s="4">
        <v>40.799999999999997</v>
      </c>
      <c r="O79" s="4">
        <v>6.9</v>
      </c>
      <c r="P79" s="4">
        <v>10.199999999999999</v>
      </c>
      <c r="Q79" s="4">
        <v>26.7</v>
      </c>
      <c r="R79" s="4">
        <v>0.6</v>
      </c>
      <c r="S79" s="4">
        <v>9.6</v>
      </c>
      <c r="T79" s="4">
        <v>1.8</v>
      </c>
      <c r="U79" s="4">
        <v>4.37</v>
      </c>
    </row>
    <row r="80" spans="1:39" ht="15.75" customHeight="1" x14ac:dyDescent="0.25">
      <c r="A80" s="4"/>
      <c r="B80" s="14" t="s">
        <v>35</v>
      </c>
      <c r="C80" s="14">
        <f t="shared" ref="C80:U80" si="8">SUM(C75:C79)</f>
        <v>550</v>
      </c>
      <c r="D80" s="17">
        <f t="shared" si="8"/>
        <v>30.099999999999998</v>
      </c>
      <c r="E80" s="17">
        <f t="shared" si="8"/>
        <v>17.966666666666665</v>
      </c>
      <c r="F80" s="17">
        <f t="shared" si="8"/>
        <v>80.733333333333306</v>
      </c>
      <c r="G80" s="17">
        <f t="shared" si="8"/>
        <v>604.90000000000009</v>
      </c>
      <c r="H80" s="17">
        <f t="shared" si="8"/>
        <v>0.28000000000000003</v>
      </c>
      <c r="I80" s="17">
        <f t="shared" si="8"/>
        <v>0.61</v>
      </c>
      <c r="J80" s="17">
        <f t="shared" si="8"/>
        <v>1601.97</v>
      </c>
      <c r="K80" s="17">
        <f t="shared" si="8"/>
        <v>0.30666666666666664</v>
      </c>
      <c r="L80" s="17">
        <f t="shared" si="8"/>
        <v>41.706666666666671</v>
      </c>
      <c r="M80" s="17">
        <f t="shared" si="8"/>
        <v>455.81000000000006</v>
      </c>
      <c r="N80" s="17">
        <f t="shared" si="8"/>
        <v>850.83666666666659</v>
      </c>
      <c r="O80" s="17">
        <f t="shared" si="8"/>
        <v>457.79333333333329</v>
      </c>
      <c r="P80" s="17">
        <f t="shared" si="8"/>
        <v>129.08000000000001</v>
      </c>
      <c r="Q80" s="17">
        <f t="shared" si="8"/>
        <v>484.32666666666671</v>
      </c>
      <c r="R80" s="17">
        <f t="shared" si="8"/>
        <v>3.4433333333333334</v>
      </c>
      <c r="S80" s="17">
        <f t="shared" si="8"/>
        <v>60.826666666666668</v>
      </c>
      <c r="T80" s="17">
        <f t="shared" si="8"/>
        <v>28.603333333333335</v>
      </c>
      <c r="U80" s="17">
        <f t="shared" si="8"/>
        <v>308.30666666666673</v>
      </c>
    </row>
    <row r="81" spans="1:40" ht="14.45" customHeight="1" x14ac:dyDescent="0.25">
      <c r="A81" s="4"/>
      <c r="B81" s="14" t="s">
        <v>36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40" ht="14.45" customHeight="1" x14ac:dyDescent="0.25">
      <c r="A82" s="4" t="s">
        <v>37</v>
      </c>
      <c r="B82" s="4" t="s">
        <v>154</v>
      </c>
      <c r="C82" s="4">
        <v>100</v>
      </c>
      <c r="D82" s="16">
        <v>2.5</v>
      </c>
      <c r="E82" s="16">
        <v>10.166666666666666</v>
      </c>
      <c r="F82" s="16">
        <v>10.333333333333334</v>
      </c>
      <c r="G82" s="16">
        <v>143</v>
      </c>
      <c r="H82" s="16">
        <v>0.05</v>
      </c>
      <c r="I82" s="16">
        <v>6.6666666666666666E-2</v>
      </c>
      <c r="J82" s="16">
        <v>203.75</v>
      </c>
      <c r="K82" s="16">
        <v>0</v>
      </c>
      <c r="L82" s="16">
        <v>57.966666666666669</v>
      </c>
      <c r="M82" s="16">
        <v>147.81666666666666</v>
      </c>
      <c r="N82" s="16">
        <v>412.88333333333333</v>
      </c>
      <c r="O82" s="16">
        <v>67.316666666666663</v>
      </c>
      <c r="P82" s="16">
        <v>25.3</v>
      </c>
      <c r="Q82" s="16">
        <v>50.516666666666666</v>
      </c>
      <c r="R82" s="16">
        <v>0.91666666666666674</v>
      </c>
      <c r="S82" s="16">
        <v>17.883333333333333</v>
      </c>
      <c r="T82" s="16">
        <v>0.43333333333333335</v>
      </c>
      <c r="U82" s="16">
        <v>21.1</v>
      </c>
    </row>
    <row r="83" spans="1:40" ht="30" customHeight="1" x14ac:dyDescent="0.25">
      <c r="A83" s="4" t="s">
        <v>84</v>
      </c>
      <c r="B83" s="3" t="s">
        <v>85</v>
      </c>
      <c r="C83" s="4">
        <v>250</v>
      </c>
      <c r="D83" s="16">
        <v>6.375</v>
      </c>
      <c r="E83" s="16">
        <v>7.25</v>
      </c>
      <c r="F83" s="16">
        <v>13.5</v>
      </c>
      <c r="G83" s="16">
        <v>144.5</v>
      </c>
      <c r="H83" s="16">
        <v>0.05</v>
      </c>
      <c r="I83" s="16">
        <v>0.05</v>
      </c>
      <c r="J83" s="16">
        <v>129.11250000000001</v>
      </c>
      <c r="K83" s="16">
        <v>0</v>
      </c>
      <c r="L83" s="16">
        <v>8.0250000000000004</v>
      </c>
      <c r="M83" s="16">
        <v>120.7</v>
      </c>
      <c r="N83" s="16">
        <v>250.23750000000001</v>
      </c>
      <c r="O83" s="16">
        <v>34.587499999999999</v>
      </c>
      <c r="P83" s="16">
        <v>18.287500000000001</v>
      </c>
      <c r="Q83" s="16">
        <v>65.55</v>
      </c>
      <c r="R83" s="16">
        <v>0.6875</v>
      </c>
      <c r="S83" s="16">
        <v>19.074999999999999</v>
      </c>
      <c r="T83" s="16">
        <v>3.55</v>
      </c>
      <c r="U83" s="16">
        <v>20.85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0" ht="14.45" customHeight="1" x14ac:dyDescent="0.25">
      <c r="A84" s="4" t="s">
        <v>86</v>
      </c>
      <c r="B84" s="4" t="s">
        <v>87</v>
      </c>
      <c r="C84" s="4">
        <v>280</v>
      </c>
      <c r="D84" s="16">
        <v>38.18181818181818</v>
      </c>
      <c r="E84" s="16">
        <v>11.327272727272728</v>
      </c>
      <c r="F84" s="16">
        <v>66.45</v>
      </c>
      <c r="G84" s="16">
        <v>440.4909090909091</v>
      </c>
      <c r="H84" s="16">
        <v>0.12727272727272726</v>
      </c>
      <c r="I84" s="16">
        <v>0.11454545454545455</v>
      </c>
      <c r="J84" s="16">
        <v>205.8</v>
      </c>
      <c r="K84" s="16">
        <v>0</v>
      </c>
      <c r="L84" s="16">
        <v>3.3090909090909091</v>
      </c>
      <c r="M84" s="16">
        <v>407.20909090909089</v>
      </c>
      <c r="N84" s="16">
        <v>536.55636363636359</v>
      </c>
      <c r="O84" s="16">
        <v>105.58545454545454</v>
      </c>
      <c r="P84" s="16">
        <v>151.65818181818179</v>
      </c>
      <c r="Q84" s="16">
        <v>326.9127272727273</v>
      </c>
      <c r="R84" s="16">
        <v>2.8127272727272725</v>
      </c>
      <c r="S84" s="16">
        <v>55.68181818181818</v>
      </c>
      <c r="T84" s="16">
        <v>38.550909090909087</v>
      </c>
      <c r="U84" s="16">
        <v>237.04545454545453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0" ht="14.45" customHeight="1" x14ac:dyDescent="0.25">
      <c r="A85" s="4" t="s">
        <v>88</v>
      </c>
      <c r="B85" s="4" t="s">
        <v>89</v>
      </c>
      <c r="C85" s="4">
        <v>200</v>
      </c>
      <c r="D85" s="4">
        <v>0.2</v>
      </c>
      <c r="E85" s="4">
        <v>0.1</v>
      </c>
      <c r="F85" s="4">
        <v>9.9</v>
      </c>
      <c r="G85" s="4">
        <v>41.6</v>
      </c>
      <c r="H85" s="4">
        <v>0.01</v>
      </c>
      <c r="I85" s="4">
        <v>0.01</v>
      </c>
      <c r="J85" s="4">
        <v>1.2</v>
      </c>
      <c r="K85" s="4">
        <v>0</v>
      </c>
      <c r="L85" s="4">
        <v>1.6</v>
      </c>
      <c r="M85" s="4">
        <v>7.96</v>
      </c>
      <c r="N85" s="4">
        <v>92.47</v>
      </c>
      <c r="O85" s="4">
        <v>58.12</v>
      </c>
      <c r="P85" s="4">
        <v>3.13</v>
      </c>
      <c r="Q85" s="4">
        <v>3.83</v>
      </c>
      <c r="R85" s="4">
        <v>0.78</v>
      </c>
      <c r="S85" s="4">
        <v>0.8</v>
      </c>
      <c r="T85" s="4">
        <v>0.11</v>
      </c>
      <c r="U85" s="4">
        <v>3.2</v>
      </c>
    </row>
    <row r="86" spans="1:40" ht="14.45" customHeight="1" x14ac:dyDescent="0.25">
      <c r="A86" s="4" t="s">
        <v>33</v>
      </c>
      <c r="B86" s="4" t="s">
        <v>46</v>
      </c>
      <c r="C86" s="4">
        <v>30</v>
      </c>
      <c r="D86" s="4">
        <v>2</v>
      </c>
      <c r="E86" s="4">
        <v>0.4</v>
      </c>
      <c r="F86" s="4">
        <v>11.9</v>
      </c>
      <c r="G86" s="4">
        <v>58.7</v>
      </c>
      <c r="H86" s="4">
        <v>0.05</v>
      </c>
      <c r="I86" s="4">
        <v>0.02</v>
      </c>
      <c r="J86" s="4">
        <v>0</v>
      </c>
      <c r="K86" s="4">
        <v>0</v>
      </c>
      <c r="L86" s="4">
        <v>0</v>
      </c>
      <c r="M86" s="4">
        <v>121.8</v>
      </c>
      <c r="N86" s="4">
        <v>70.5</v>
      </c>
      <c r="O86" s="4">
        <v>8.6999999999999993</v>
      </c>
      <c r="P86" s="4">
        <v>14.1</v>
      </c>
      <c r="Q86" s="4">
        <v>45</v>
      </c>
      <c r="R86" s="4">
        <v>1.17</v>
      </c>
      <c r="S86" s="4">
        <v>1.32</v>
      </c>
      <c r="T86" s="4">
        <v>1.65</v>
      </c>
      <c r="U86" s="4">
        <v>7.2</v>
      </c>
    </row>
    <row r="87" spans="1:40" ht="14.45" customHeight="1" x14ac:dyDescent="0.25">
      <c r="A87" s="4" t="s">
        <v>33</v>
      </c>
      <c r="B87" s="4" t="s">
        <v>34</v>
      </c>
      <c r="C87" s="4">
        <v>50</v>
      </c>
      <c r="D87" s="16">
        <v>4</v>
      </c>
      <c r="E87" s="16">
        <v>0.5</v>
      </c>
      <c r="F87" s="16">
        <v>24.5</v>
      </c>
      <c r="G87" s="16">
        <v>118.66666666666667</v>
      </c>
      <c r="H87" s="16">
        <v>8.3333333333333329E-2</v>
      </c>
      <c r="I87" s="16">
        <v>3.3333333333333333E-2</v>
      </c>
      <c r="J87" s="16">
        <v>0</v>
      </c>
      <c r="K87" s="16">
        <v>0</v>
      </c>
      <c r="L87" s="16">
        <v>0</v>
      </c>
      <c r="M87" s="16">
        <v>221.5</v>
      </c>
      <c r="N87" s="16">
        <v>67.999999999999986</v>
      </c>
      <c r="O87" s="16">
        <v>11.5</v>
      </c>
      <c r="P87" s="16">
        <v>16.999999999999996</v>
      </c>
      <c r="Q87" s="16">
        <v>44.5</v>
      </c>
      <c r="R87" s="16">
        <v>1</v>
      </c>
      <c r="S87" s="16">
        <v>16</v>
      </c>
      <c r="T87" s="16">
        <v>3</v>
      </c>
      <c r="U87" s="16">
        <v>7.2833333333333332</v>
      </c>
    </row>
    <row r="88" spans="1:40" ht="15.75" customHeight="1" x14ac:dyDescent="0.25">
      <c r="A88" s="4"/>
      <c r="B88" s="14" t="s">
        <v>47</v>
      </c>
      <c r="C88" s="14">
        <f t="shared" ref="C88:U88" si="9">SUM(C82:C87)</f>
        <v>910</v>
      </c>
      <c r="D88" s="17">
        <f t="shared" si="9"/>
        <v>53.256818181818183</v>
      </c>
      <c r="E88" s="17">
        <f t="shared" si="9"/>
        <v>29.743939393939392</v>
      </c>
      <c r="F88" s="17">
        <f t="shared" si="9"/>
        <v>136.58333333333334</v>
      </c>
      <c r="G88" s="17">
        <f t="shared" si="9"/>
        <v>946.9575757575758</v>
      </c>
      <c r="H88" s="17">
        <f t="shared" si="9"/>
        <v>0.37060606060606061</v>
      </c>
      <c r="I88" s="17">
        <f t="shared" si="9"/>
        <v>0.29454545454545455</v>
      </c>
      <c r="J88" s="17">
        <f t="shared" si="9"/>
        <v>539.86250000000007</v>
      </c>
      <c r="K88" s="17">
        <f t="shared" si="9"/>
        <v>0</v>
      </c>
      <c r="L88" s="17">
        <f t="shared" si="9"/>
        <v>70.900757575757581</v>
      </c>
      <c r="M88" s="17">
        <f t="shared" si="9"/>
        <v>1026.9857575757576</v>
      </c>
      <c r="N88" s="17">
        <f t="shared" si="9"/>
        <v>1430.647196969697</v>
      </c>
      <c r="O88" s="17">
        <f t="shared" si="9"/>
        <v>285.80962121212121</v>
      </c>
      <c r="P88" s="17">
        <f t="shared" si="9"/>
        <v>229.47568181818178</v>
      </c>
      <c r="Q88" s="17">
        <f t="shared" si="9"/>
        <v>536.30939393939389</v>
      </c>
      <c r="R88" s="17">
        <f t="shared" si="9"/>
        <v>7.3668939393939397</v>
      </c>
      <c r="S88" s="17">
        <f t="shared" si="9"/>
        <v>110.76015151515149</v>
      </c>
      <c r="T88" s="17">
        <f t="shared" si="9"/>
        <v>47.29424242424242</v>
      </c>
      <c r="U88" s="17">
        <f t="shared" si="9"/>
        <v>296.67878787878789</v>
      </c>
    </row>
    <row r="89" spans="1:40" ht="18" customHeight="1" x14ac:dyDescent="0.25">
      <c r="A89" s="4"/>
      <c r="B89" s="18" t="s">
        <v>48</v>
      </c>
      <c r="C89" s="18">
        <f>C80+C88</f>
        <v>1460</v>
      </c>
      <c r="D89" s="20">
        <f t="shared" ref="D89:U89" si="10">D80+D88</f>
        <v>83.356818181818184</v>
      </c>
      <c r="E89" s="20">
        <f t="shared" si="10"/>
        <v>47.710606060606054</v>
      </c>
      <c r="F89" s="20">
        <f t="shared" si="10"/>
        <v>217.31666666666666</v>
      </c>
      <c r="G89" s="20">
        <f t="shared" si="10"/>
        <v>1551.8575757575759</v>
      </c>
      <c r="H89" s="20">
        <f t="shared" si="10"/>
        <v>0.65060606060606063</v>
      </c>
      <c r="I89" s="20">
        <f t="shared" si="10"/>
        <v>0.90454545454545454</v>
      </c>
      <c r="J89" s="20">
        <f t="shared" si="10"/>
        <v>2141.8325</v>
      </c>
      <c r="K89" s="20">
        <f t="shared" si="10"/>
        <v>0.30666666666666664</v>
      </c>
      <c r="L89" s="20">
        <f t="shared" si="10"/>
        <v>112.60742424242426</v>
      </c>
      <c r="M89" s="20">
        <f t="shared" si="10"/>
        <v>1482.7957575757578</v>
      </c>
      <c r="N89" s="20">
        <f t="shared" si="10"/>
        <v>2281.4838636363638</v>
      </c>
      <c r="O89" s="20">
        <f t="shared" si="10"/>
        <v>743.60295454545451</v>
      </c>
      <c r="P89" s="20">
        <f t="shared" si="10"/>
        <v>358.55568181818182</v>
      </c>
      <c r="Q89" s="20">
        <f t="shared" si="10"/>
        <v>1020.6360606060606</v>
      </c>
      <c r="R89" s="20">
        <f t="shared" si="10"/>
        <v>10.810227272727273</v>
      </c>
      <c r="S89" s="20">
        <f t="shared" si="10"/>
        <v>171.58681818181816</v>
      </c>
      <c r="T89" s="20">
        <f t="shared" si="10"/>
        <v>75.897575757575751</v>
      </c>
      <c r="U89" s="20">
        <f t="shared" si="10"/>
        <v>604.98545454545456</v>
      </c>
    </row>
    <row r="90" spans="1:4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40" ht="45.75" customHeight="1" x14ac:dyDescent="0.25">
      <c r="A91" s="12" t="s">
        <v>1</v>
      </c>
      <c r="B91" s="12" t="s">
        <v>2</v>
      </c>
      <c r="C91" s="12" t="s">
        <v>3</v>
      </c>
      <c r="D91" s="12" t="s">
        <v>4</v>
      </c>
      <c r="E91" s="12" t="s">
        <v>5</v>
      </c>
      <c r="F91" s="13" t="s">
        <v>6</v>
      </c>
      <c r="G91" s="13" t="s">
        <v>7</v>
      </c>
      <c r="H91" s="12" t="s">
        <v>8</v>
      </c>
      <c r="I91" s="12" t="s">
        <v>9</v>
      </c>
      <c r="J91" s="12" t="s">
        <v>10</v>
      </c>
      <c r="K91" s="12" t="s">
        <v>11</v>
      </c>
      <c r="L91" s="12" t="s">
        <v>12</v>
      </c>
      <c r="M91" s="12" t="s">
        <v>13</v>
      </c>
      <c r="N91" s="12" t="s">
        <v>14</v>
      </c>
      <c r="O91" s="12" t="s">
        <v>15</v>
      </c>
      <c r="P91" s="12" t="s">
        <v>16</v>
      </c>
      <c r="Q91" s="12" t="s">
        <v>17</v>
      </c>
      <c r="R91" s="12" t="s">
        <v>18</v>
      </c>
      <c r="S91" s="12" t="s">
        <v>19</v>
      </c>
      <c r="T91" s="12" t="s">
        <v>20</v>
      </c>
      <c r="U91" s="12" t="s">
        <v>21</v>
      </c>
    </row>
    <row r="92" spans="1:40" ht="14.45" customHeight="1" x14ac:dyDescent="0.25">
      <c r="A92" s="14"/>
      <c r="B92" s="14"/>
      <c r="C92" s="14" t="s">
        <v>22</v>
      </c>
      <c r="D92" s="14" t="s">
        <v>22</v>
      </c>
      <c r="E92" s="14" t="s">
        <v>22</v>
      </c>
      <c r="F92" s="14" t="s">
        <v>22</v>
      </c>
      <c r="G92" s="14" t="s">
        <v>23</v>
      </c>
      <c r="H92" s="14" t="s">
        <v>24</v>
      </c>
      <c r="I92" s="14" t="s">
        <v>24</v>
      </c>
      <c r="J92" s="14" t="s">
        <v>25</v>
      </c>
      <c r="K92" s="14" t="s">
        <v>26</v>
      </c>
      <c r="L92" s="14" t="s">
        <v>24</v>
      </c>
      <c r="M92" s="14" t="s">
        <v>24</v>
      </c>
      <c r="N92" s="14" t="s">
        <v>24</v>
      </c>
      <c r="O92" s="14" t="s">
        <v>24</v>
      </c>
      <c r="P92" s="14" t="s">
        <v>24</v>
      </c>
      <c r="Q92" s="14" t="s">
        <v>24</v>
      </c>
      <c r="R92" s="14" t="s">
        <v>24</v>
      </c>
      <c r="S92" s="14" t="s">
        <v>26</v>
      </c>
      <c r="T92" s="14" t="s">
        <v>26</v>
      </c>
      <c r="U92" s="14" t="s">
        <v>26</v>
      </c>
    </row>
    <row r="93" spans="1:40" ht="14.45" customHeight="1" x14ac:dyDescent="0.25">
      <c r="A93" s="4"/>
      <c r="B93" s="15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40" ht="14.45" customHeight="1" x14ac:dyDescent="0.25">
      <c r="A94" s="4"/>
      <c r="B94" s="14" t="s">
        <v>28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40" ht="14.45" customHeight="1" x14ac:dyDescent="0.25">
      <c r="A95" s="4" t="s">
        <v>92</v>
      </c>
      <c r="B95" s="4" t="s">
        <v>93</v>
      </c>
      <c r="C95" s="4">
        <v>60</v>
      </c>
      <c r="D95" s="4">
        <v>0.8</v>
      </c>
      <c r="E95" s="4">
        <v>2.7</v>
      </c>
      <c r="F95" s="4">
        <v>4.5999999999999996</v>
      </c>
      <c r="G95" s="4">
        <v>45.7</v>
      </c>
      <c r="H95" s="4">
        <v>0.01</v>
      </c>
      <c r="I95" s="4">
        <v>0.02</v>
      </c>
      <c r="J95" s="4">
        <v>0.68</v>
      </c>
      <c r="K95" s="4">
        <v>0</v>
      </c>
      <c r="L95" s="4">
        <v>2.2799999999999998</v>
      </c>
      <c r="M95" s="4">
        <v>78.77</v>
      </c>
      <c r="N95" s="4">
        <v>136.27000000000001</v>
      </c>
      <c r="O95" s="4">
        <v>19.21</v>
      </c>
      <c r="P95" s="4">
        <v>10.95</v>
      </c>
      <c r="Q95" s="4">
        <v>21.51</v>
      </c>
      <c r="R95" s="4">
        <v>0.7</v>
      </c>
      <c r="S95" s="4">
        <v>11.99</v>
      </c>
      <c r="T95" s="4">
        <v>0.35</v>
      </c>
      <c r="U95" s="4">
        <v>11.4</v>
      </c>
    </row>
    <row r="96" spans="1:40" ht="14.45" customHeight="1" x14ac:dyDescent="0.25">
      <c r="A96" s="4" t="s">
        <v>51</v>
      </c>
      <c r="B96" s="4" t="s">
        <v>52</v>
      </c>
      <c r="C96" s="4">
        <v>160</v>
      </c>
      <c r="D96" s="16">
        <v>5.6533333333333333</v>
      </c>
      <c r="E96" s="16">
        <v>5.2266666666666666</v>
      </c>
      <c r="F96" s="16">
        <v>34.986666666666665</v>
      </c>
      <c r="G96" s="16">
        <v>209.92</v>
      </c>
      <c r="H96" s="16">
        <v>6.4000000000000001E-2</v>
      </c>
      <c r="I96" s="16">
        <v>2.1333333333333336E-2</v>
      </c>
      <c r="J96" s="16">
        <v>19.584</v>
      </c>
      <c r="K96" s="16">
        <v>9.5999999999999988E-2</v>
      </c>
      <c r="L96" s="23">
        <v>0</v>
      </c>
      <c r="M96" s="16">
        <v>158.976</v>
      </c>
      <c r="N96" s="16">
        <v>57.386666666666663</v>
      </c>
      <c r="O96" s="16">
        <v>112.88533333333334</v>
      </c>
      <c r="P96" s="16">
        <v>7.6693333333333342</v>
      </c>
      <c r="Q96" s="16">
        <v>43.413333333333334</v>
      </c>
      <c r="R96" s="16">
        <v>0.77866666666666662</v>
      </c>
      <c r="S96" s="16">
        <v>22.154666666666664</v>
      </c>
      <c r="T96" s="16">
        <v>6.4000000000000001E-2</v>
      </c>
      <c r="U96" s="16">
        <v>12.714666666666666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39" ht="14.45" customHeight="1" x14ac:dyDescent="0.25">
      <c r="A97" s="4" t="s">
        <v>94</v>
      </c>
      <c r="B97" s="4" t="s">
        <v>95</v>
      </c>
      <c r="C97" s="4">
        <v>90</v>
      </c>
      <c r="D97" s="4">
        <v>17.2</v>
      </c>
      <c r="E97" s="4">
        <v>3.9</v>
      </c>
      <c r="F97" s="4">
        <v>12</v>
      </c>
      <c r="G97" s="4">
        <v>151.80000000000001</v>
      </c>
      <c r="H97" s="4">
        <v>0.06</v>
      </c>
      <c r="I97" s="4">
        <v>7.0000000000000007E-2</v>
      </c>
      <c r="J97" s="4">
        <v>5.67</v>
      </c>
      <c r="K97" s="4">
        <v>0</v>
      </c>
      <c r="L97" s="4">
        <v>0.56000000000000005</v>
      </c>
      <c r="M97" s="4">
        <v>189.88</v>
      </c>
      <c r="N97" s="4">
        <v>205.96</v>
      </c>
      <c r="O97" s="4">
        <v>29.68</v>
      </c>
      <c r="P97" s="4">
        <v>57.64</v>
      </c>
      <c r="Q97" s="4">
        <v>129.35</v>
      </c>
      <c r="R97" s="4">
        <v>1.23</v>
      </c>
      <c r="S97" s="4">
        <v>15.38</v>
      </c>
      <c r="T97" s="4">
        <v>16.55</v>
      </c>
      <c r="U97" s="4">
        <v>92.07</v>
      </c>
    </row>
    <row r="98" spans="1:39" ht="14.45" customHeight="1" x14ac:dyDescent="0.25">
      <c r="A98" s="4" t="s">
        <v>54</v>
      </c>
      <c r="B98" s="4" t="s">
        <v>55</v>
      </c>
      <c r="C98" s="4">
        <v>200</v>
      </c>
      <c r="D98" s="4">
        <v>0.2</v>
      </c>
      <c r="E98" s="4">
        <v>0.1</v>
      </c>
      <c r="F98" s="4">
        <v>6.6</v>
      </c>
      <c r="G98" s="4">
        <v>27.9</v>
      </c>
      <c r="H98" s="4">
        <v>0</v>
      </c>
      <c r="I98" s="4">
        <v>0.01</v>
      </c>
      <c r="J98" s="4">
        <v>0.38</v>
      </c>
      <c r="K98" s="4">
        <v>0</v>
      </c>
      <c r="L98" s="4">
        <v>1.1599999999999999</v>
      </c>
      <c r="M98" s="4">
        <v>1.26</v>
      </c>
      <c r="N98" s="4">
        <v>30.23</v>
      </c>
      <c r="O98" s="4">
        <v>67</v>
      </c>
      <c r="P98" s="4">
        <v>4.5599999999999996</v>
      </c>
      <c r="Q98" s="4">
        <v>8.52</v>
      </c>
      <c r="R98" s="4">
        <v>0.77</v>
      </c>
      <c r="S98" s="4">
        <v>0.01</v>
      </c>
      <c r="T98" s="4">
        <v>0.02</v>
      </c>
      <c r="U98" s="4">
        <v>0.7</v>
      </c>
    </row>
    <row r="99" spans="1:39" ht="14.45" customHeight="1" x14ac:dyDescent="0.25">
      <c r="A99" s="4" t="s">
        <v>33</v>
      </c>
      <c r="B99" s="4" t="s">
        <v>180</v>
      </c>
      <c r="C99" s="4">
        <v>40</v>
      </c>
      <c r="D99" s="4">
        <v>3.2</v>
      </c>
      <c r="E99" s="4">
        <v>0.4</v>
      </c>
      <c r="F99" s="4">
        <v>19.600000000000001</v>
      </c>
      <c r="G99" s="4">
        <v>95</v>
      </c>
      <c r="H99" s="4">
        <v>0.06</v>
      </c>
      <c r="I99" s="4">
        <v>0.02</v>
      </c>
      <c r="J99" s="4">
        <v>0</v>
      </c>
      <c r="K99" s="4">
        <v>0</v>
      </c>
      <c r="L99" s="4">
        <v>0</v>
      </c>
      <c r="M99" s="4">
        <v>177.2</v>
      </c>
      <c r="N99" s="4">
        <v>54.4</v>
      </c>
      <c r="O99" s="4">
        <v>9.1999999999999993</v>
      </c>
      <c r="P99" s="4">
        <v>13.6</v>
      </c>
      <c r="Q99" s="4">
        <v>35.6</v>
      </c>
      <c r="R99" s="4">
        <v>0.8</v>
      </c>
      <c r="S99" s="4">
        <v>12.8</v>
      </c>
      <c r="T99" s="4">
        <v>2.4</v>
      </c>
      <c r="U99" s="4">
        <v>5.82</v>
      </c>
    </row>
    <row r="100" spans="1:39" ht="15.75" customHeight="1" x14ac:dyDescent="0.25">
      <c r="A100" s="4"/>
      <c r="B100" s="14" t="s">
        <v>35</v>
      </c>
      <c r="C100" s="14">
        <f t="shared" ref="C100:U100" si="11">SUM(C95:C99)</f>
        <v>550</v>
      </c>
      <c r="D100" s="17">
        <f t="shared" si="11"/>
        <v>27.053333333333331</v>
      </c>
      <c r="E100" s="17">
        <f t="shared" si="11"/>
        <v>12.326666666666666</v>
      </c>
      <c r="F100" s="17">
        <f t="shared" si="11"/>
        <v>77.786666666666662</v>
      </c>
      <c r="G100" s="17">
        <f t="shared" si="11"/>
        <v>530.31999999999994</v>
      </c>
      <c r="H100" s="17">
        <f t="shared" si="11"/>
        <v>0.19400000000000001</v>
      </c>
      <c r="I100" s="17">
        <f t="shared" si="11"/>
        <v>0.14133333333333334</v>
      </c>
      <c r="J100" s="17">
        <f t="shared" si="11"/>
        <v>26.313999999999997</v>
      </c>
      <c r="K100" s="17">
        <f t="shared" si="11"/>
        <v>9.5999999999999988E-2</v>
      </c>
      <c r="L100" s="17">
        <f t="shared" si="11"/>
        <v>4</v>
      </c>
      <c r="M100" s="17">
        <f t="shared" si="11"/>
        <v>606.08600000000001</v>
      </c>
      <c r="N100" s="17">
        <f t="shared" si="11"/>
        <v>484.24666666666667</v>
      </c>
      <c r="O100" s="17">
        <f t="shared" si="11"/>
        <v>237.97533333333334</v>
      </c>
      <c r="P100" s="17">
        <f t="shared" si="11"/>
        <v>94.419333333333327</v>
      </c>
      <c r="Q100" s="17">
        <f t="shared" si="11"/>
        <v>238.39333333333332</v>
      </c>
      <c r="R100" s="17">
        <f t="shared" si="11"/>
        <v>4.2786666666666671</v>
      </c>
      <c r="S100" s="17">
        <f t="shared" si="11"/>
        <v>62.334666666666664</v>
      </c>
      <c r="T100" s="17">
        <f t="shared" si="11"/>
        <v>19.384</v>
      </c>
      <c r="U100" s="17">
        <f t="shared" si="11"/>
        <v>122.70466666666667</v>
      </c>
    </row>
    <row r="101" spans="1:39" ht="14.45" customHeight="1" x14ac:dyDescent="0.25">
      <c r="A101" s="4"/>
      <c r="B101" s="14" t="s">
        <v>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39" s="5" customFormat="1" ht="14.45" customHeight="1" x14ac:dyDescent="0.25">
      <c r="A102" s="30">
        <v>21</v>
      </c>
      <c r="B102" s="6" t="s">
        <v>181</v>
      </c>
      <c r="C102" s="6">
        <v>100</v>
      </c>
      <c r="D102" s="28">
        <v>1.2</v>
      </c>
      <c r="E102" s="28">
        <v>6</v>
      </c>
      <c r="F102" s="28">
        <v>11.2</v>
      </c>
      <c r="G102" s="28">
        <v>104</v>
      </c>
      <c r="H102" s="28">
        <v>0.05</v>
      </c>
      <c r="I102" s="28">
        <v>3.3333333333333333E-2</v>
      </c>
      <c r="J102" s="28">
        <v>1221.5</v>
      </c>
      <c r="K102" s="28">
        <v>0</v>
      </c>
      <c r="L102" s="28">
        <v>3</v>
      </c>
      <c r="M102" s="28">
        <v>0</v>
      </c>
      <c r="N102" s="28">
        <v>205</v>
      </c>
      <c r="O102" s="28">
        <v>24</v>
      </c>
      <c r="P102" s="28">
        <v>33.999999999999993</v>
      </c>
      <c r="Q102" s="28">
        <v>49</v>
      </c>
      <c r="R102" s="28">
        <v>0.6333333333333333</v>
      </c>
      <c r="S102" s="28">
        <v>16.999999999999996</v>
      </c>
      <c r="T102" s="28">
        <v>0.13333333333333333</v>
      </c>
      <c r="U102" s="28">
        <v>70.416666666666671</v>
      </c>
      <c r="V102" s="7"/>
    </row>
    <row r="103" spans="1:39" ht="14.45" customHeight="1" x14ac:dyDescent="0.25">
      <c r="A103" s="4" t="s">
        <v>96</v>
      </c>
      <c r="B103" s="4" t="s">
        <v>157</v>
      </c>
      <c r="C103" s="4">
        <v>250</v>
      </c>
      <c r="D103" s="4">
        <v>10.5</v>
      </c>
      <c r="E103" s="4">
        <v>3.1</v>
      </c>
      <c r="F103" s="4">
        <v>18.2</v>
      </c>
      <c r="G103" s="4">
        <v>143.19999999999999</v>
      </c>
      <c r="H103" s="4">
        <v>0.14000000000000001</v>
      </c>
      <c r="I103" s="4">
        <v>0.1</v>
      </c>
      <c r="J103" s="4">
        <v>145.44</v>
      </c>
      <c r="K103" s="4">
        <v>0.53</v>
      </c>
      <c r="L103" s="4">
        <v>10.87</v>
      </c>
      <c r="M103" s="4">
        <v>139.85</v>
      </c>
      <c r="N103" s="4">
        <v>725.98</v>
      </c>
      <c r="O103" s="4">
        <v>86.88</v>
      </c>
      <c r="P103" s="4">
        <v>42.48</v>
      </c>
      <c r="Q103" s="4">
        <v>167.52</v>
      </c>
      <c r="R103" s="4">
        <v>1.31</v>
      </c>
      <c r="S103" s="4">
        <v>94.06</v>
      </c>
      <c r="T103" s="4">
        <v>11.19</v>
      </c>
      <c r="U103" s="4">
        <v>422.73</v>
      </c>
    </row>
    <row r="104" spans="1:39" ht="14.45" customHeight="1" x14ac:dyDescent="0.25">
      <c r="A104" s="4" t="s">
        <v>97</v>
      </c>
      <c r="B104" s="4" t="s">
        <v>98</v>
      </c>
      <c r="C104" s="4">
        <v>280</v>
      </c>
      <c r="D104" s="16">
        <v>23.683333333333334</v>
      </c>
      <c r="E104" s="16">
        <v>21.466666666666665</v>
      </c>
      <c r="F104" s="16">
        <v>27.966666666666701</v>
      </c>
      <c r="G104" s="16">
        <v>359.21666666666664</v>
      </c>
      <c r="H104" s="16">
        <v>0.105</v>
      </c>
      <c r="I104" s="16">
        <v>0.19833333333333333</v>
      </c>
      <c r="J104" s="16">
        <v>25.701666666666668</v>
      </c>
      <c r="K104" s="16">
        <v>0.105</v>
      </c>
      <c r="L104" s="16">
        <v>30.916666666666668</v>
      </c>
      <c r="M104" s="16">
        <v>321.80166666666662</v>
      </c>
      <c r="N104" s="16">
        <v>759.54666666666662</v>
      </c>
      <c r="O104" s="16">
        <v>115.76833333333335</v>
      </c>
      <c r="P104" s="16">
        <v>53.118333333333332</v>
      </c>
      <c r="Q104" s="16">
        <v>257.98500000000001</v>
      </c>
      <c r="R104" s="16">
        <v>3.7800000000000002</v>
      </c>
      <c r="S104" s="16">
        <v>47.401666666666671</v>
      </c>
      <c r="T104" s="16">
        <v>2.4500000000000002</v>
      </c>
      <c r="U104" s="16">
        <v>99.808333333333337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4.45" customHeight="1" x14ac:dyDescent="0.25">
      <c r="A105" s="4" t="s">
        <v>99</v>
      </c>
      <c r="B105" s="4" t="s">
        <v>100</v>
      </c>
      <c r="C105" s="4">
        <v>200</v>
      </c>
      <c r="D105" s="4">
        <v>0.4</v>
      </c>
      <c r="E105" s="4">
        <v>0.1</v>
      </c>
      <c r="F105" s="4">
        <v>18.3</v>
      </c>
      <c r="G105" s="4">
        <v>75.900000000000006</v>
      </c>
      <c r="H105" s="4">
        <v>0.02</v>
      </c>
      <c r="I105" s="4">
        <v>0.01</v>
      </c>
      <c r="J105" s="4">
        <v>0.72</v>
      </c>
      <c r="K105" s="4">
        <v>0</v>
      </c>
      <c r="L105" s="4">
        <v>0</v>
      </c>
      <c r="M105" s="4">
        <v>17.84</v>
      </c>
      <c r="N105" s="4">
        <v>137.94999999999999</v>
      </c>
      <c r="O105" s="4">
        <v>76.42</v>
      </c>
      <c r="P105" s="4">
        <v>7.31</v>
      </c>
      <c r="Q105" s="4">
        <v>22.45</v>
      </c>
      <c r="R105" s="4">
        <v>0.54</v>
      </c>
      <c r="S105" s="4">
        <v>0.16</v>
      </c>
      <c r="T105" s="4">
        <v>0.11</v>
      </c>
      <c r="U105" s="4">
        <v>46.78</v>
      </c>
    </row>
    <row r="106" spans="1:39" ht="14.45" customHeight="1" x14ac:dyDescent="0.25">
      <c r="A106" s="4" t="s">
        <v>33</v>
      </c>
      <c r="B106" s="4" t="s">
        <v>46</v>
      </c>
      <c r="C106" s="4">
        <v>30</v>
      </c>
      <c r="D106" s="4">
        <v>2</v>
      </c>
      <c r="E106" s="4">
        <v>0.4</v>
      </c>
      <c r="F106" s="4">
        <v>11.9</v>
      </c>
      <c r="G106" s="4">
        <v>58.7</v>
      </c>
      <c r="H106" s="4">
        <v>0.05</v>
      </c>
      <c r="I106" s="4">
        <v>0.02</v>
      </c>
      <c r="J106" s="4">
        <v>0</v>
      </c>
      <c r="K106" s="4">
        <v>0</v>
      </c>
      <c r="L106" s="4">
        <v>0</v>
      </c>
      <c r="M106" s="4">
        <v>121.8</v>
      </c>
      <c r="N106" s="4">
        <v>70.5</v>
      </c>
      <c r="O106" s="4">
        <v>8.6999999999999993</v>
      </c>
      <c r="P106" s="4">
        <v>14.1</v>
      </c>
      <c r="Q106" s="4">
        <v>45</v>
      </c>
      <c r="R106" s="4">
        <v>1.17</v>
      </c>
      <c r="S106" s="4">
        <v>1.32</v>
      </c>
      <c r="T106" s="4">
        <v>1.65</v>
      </c>
      <c r="U106" s="4">
        <v>7.2</v>
      </c>
    </row>
    <row r="107" spans="1:39" ht="14.45" customHeight="1" x14ac:dyDescent="0.25">
      <c r="A107" s="4" t="s">
        <v>33</v>
      </c>
      <c r="B107" s="4" t="s">
        <v>180</v>
      </c>
      <c r="C107" s="4">
        <v>50</v>
      </c>
      <c r="D107" s="16">
        <v>4</v>
      </c>
      <c r="E107" s="16">
        <v>0.5</v>
      </c>
      <c r="F107" s="16">
        <v>24.5</v>
      </c>
      <c r="G107" s="16">
        <v>118.66666666666667</v>
      </c>
      <c r="H107" s="16">
        <v>8.3333333333333329E-2</v>
      </c>
      <c r="I107" s="16">
        <v>3.3333333333333333E-2</v>
      </c>
      <c r="J107" s="16">
        <v>0</v>
      </c>
      <c r="K107" s="16">
        <v>0</v>
      </c>
      <c r="L107" s="16">
        <v>0</v>
      </c>
      <c r="M107" s="16">
        <v>221.5</v>
      </c>
      <c r="N107" s="16">
        <v>67.999999999999986</v>
      </c>
      <c r="O107" s="16">
        <v>11.5</v>
      </c>
      <c r="P107" s="16">
        <v>16.999999999999996</v>
      </c>
      <c r="Q107" s="16">
        <v>44.5</v>
      </c>
      <c r="R107" s="16">
        <v>1</v>
      </c>
      <c r="S107" s="16">
        <v>16</v>
      </c>
      <c r="T107" s="16">
        <v>3</v>
      </c>
      <c r="U107" s="16">
        <v>7.2833333333333332</v>
      </c>
    </row>
    <row r="108" spans="1:39" ht="15.75" customHeight="1" x14ac:dyDescent="0.25">
      <c r="A108" s="4"/>
      <c r="B108" s="14" t="s">
        <v>47</v>
      </c>
      <c r="C108" s="14">
        <f t="shared" ref="C108:U108" si="12">SUM(C102:C107)</f>
        <v>910</v>
      </c>
      <c r="D108" s="17">
        <f t="shared" si="12"/>
        <v>41.783333333333331</v>
      </c>
      <c r="E108" s="17">
        <f t="shared" si="12"/>
        <v>31.566666666666663</v>
      </c>
      <c r="F108" s="17">
        <f t="shared" si="12"/>
        <v>112.06666666666671</v>
      </c>
      <c r="G108" s="17">
        <f t="shared" si="12"/>
        <v>859.68333333333328</v>
      </c>
      <c r="H108" s="17">
        <f t="shared" si="12"/>
        <v>0.44833333333333331</v>
      </c>
      <c r="I108" s="17">
        <f t="shared" si="12"/>
        <v>0.39500000000000002</v>
      </c>
      <c r="J108" s="17">
        <f t="shared" si="12"/>
        <v>1393.3616666666667</v>
      </c>
      <c r="K108" s="17">
        <f t="shared" si="12"/>
        <v>0.63500000000000001</v>
      </c>
      <c r="L108" s="17">
        <f t="shared" si="12"/>
        <v>44.786666666666669</v>
      </c>
      <c r="M108" s="17">
        <f t="shared" si="12"/>
        <v>822.79166666666663</v>
      </c>
      <c r="N108" s="17">
        <f t="shared" si="12"/>
        <v>1966.9766666666667</v>
      </c>
      <c r="O108" s="17">
        <f t="shared" si="12"/>
        <v>323.26833333333332</v>
      </c>
      <c r="P108" s="17">
        <f t="shared" si="12"/>
        <v>168.00833333333333</v>
      </c>
      <c r="Q108" s="17">
        <f t="shared" si="12"/>
        <v>586.45499999999993</v>
      </c>
      <c r="R108" s="17">
        <f t="shared" si="12"/>
        <v>8.4333333333333336</v>
      </c>
      <c r="S108" s="17">
        <f t="shared" si="12"/>
        <v>175.94166666666666</v>
      </c>
      <c r="T108" s="17">
        <f t="shared" si="12"/>
        <v>18.533333333333331</v>
      </c>
      <c r="U108" s="17">
        <f t="shared" si="12"/>
        <v>654.21833333333336</v>
      </c>
    </row>
    <row r="109" spans="1:39" ht="15.75" customHeight="1" x14ac:dyDescent="0.25">
      <c r="A109" s="4"/>
      <c r="B109" s="18" t="s">
        <v>48</v>
      </c>
      <c r="C109" s="18">
        <f>C100+C108</f>
        <v>1460</v>
      </c>
      <c r="D109" s="20">
        <f t="shared" ref="D109:U109" si="13">D100+D108</f>
        <v>68.836666666666659</v>
      </c>
      <c r="E109" s="20">
        <f t="shared" si="13"/>
        <v>43.893333333333331</v>
      </c>
      <c r="F109" s="20">
        <f t="shared" si="13"/>
        <v>189.85333333333335</v>
      </c>
      <c r="G109" s="20">
        <f t="shared" si="13"/>
        <v>1390.0033333333331</v>
      </c>
      <c r="H109" s="20">
        <f t="shared" si="13"/>
        <v>0.64233333333333331</v>
      </c>
      <c r="I109" s="20">
        <f t="shared" si="13"/>
        <v>0.53633333333333333</v>
      </c>
      <c r="J109" s="20">
        <f t="shared" si="13"/>
        <v>1419.6756666666668</v>
      </c>
      <c r="K109" s="20">
        <f t="shared" si="13"/>
        <v>0.73099999999999998</v>
      </c>
      <c r="L109" s="20">
        <f t="shared" si="13"/>
        <v>48.786666666666669</v>
      </c>
      <c r="M109" s="20">
        <f t="shared" si="13"/>
        <v>1428.8776666666668</v>
      </c>
      <c r="N109" s="20">
        <f t="shared" si="13"/>
        <v>2451.2233333333334</v>
      </c>
      <c r="O109" s="20">
        <f t="shared" si="13"/>
        <v>561.24366666666663</v>
      </c>
      <c r="P109" s="20">
        <f t="shared" si="13"/>
        <v>262.42766666666665</v>
      </c>
      <c r="Q109" s="20">
        <f t="shared" si="13"/>
        <v>824.84833333333324</v>
      </c>
      <c r="R109" s="20">
        <f t="shared" si="13"/>
        <v>12.712</v>
      </c>
      <c r="S109" s="20">
        <f t="shared" si="13"/>
        <v>238.27633333333333</v>
      </c>
      <c r="T109" s="20">
        <f t="shared" si="13"/>
        <v>37.917333333333332</v>
      </c>
      <c r="U109" s="20">
        <f t="shared" si="13"/>
        <v>776.923</v>
      </c>
    </row>
    <row r="110" spans="1:39" ht="14.45" customHeight="1" x14ac:dyDescent="0.25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39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39" ht="45.75" customHeight="1" x14ac:dyDescent="0.25">
      <c r="A112" s="12" t="s">
        <v>1</v>
      </c>
      <c r="B112" s="12" t="s">
        <v>2</v>
      </c>
      <c r="C112" s="12" t="s">
        <v>3</v>
      </c>
      <c r="D112" s="12" t="s">
        <v>4</v>
      </c>
      <c r="E112" s="12" t="s">
        <v>5</v>
      </c>
      <c r="F112" s="13" t="s">
        <v>6</v>
      </c>
      <c r="G112" s="13" t="s">
        <v>7</v>
      </c>
      <c r="H112" s="12" t="s">
        <v>8</v>
      </c>
      <c r="I112" s="12" t="s">
        <v>9</v>
      </c>
      <c r="J112" s="12" t="s">
        <v>10</v>
      </c>
      <c r="K112" s="12" t="s">
        <v>11</v>
      </c>
      <c r="L112" s="12" t="s">
        <v>12</v>
      </c>
      <c r="M112" s="12" t="s">
        <v>13</v>
      </c>
      <c r="N112" s="12" t="s">
        <v>14</v>
      </c>
      <c r="O112" s="12" t="s">
        <v>15</v>
      </c>
      <c r="P112" s="12" t="s">
        <v>16</v>
      </c>
      <c r="Q112" s="12" t="s">
        <v>17</v>
      </c>
      <c r="R112" s="12" t="s">
        <v>18</v>
      </c>
      <c r="S112" s="12" t="s">
        <v>19</v>
      </c>
      <c r="T112" s="12" t="s">
        <v>20</v>
      </c>
      <c r="U112" s="12" t="s">
        <v>21</v>
      </c>
    </row>
    <row r="113" spans="1:22" ht="14.45" customHeight="1" x14ac:dyDescent="0.25">
      <c r="A113" s="14"/>
      <c r="B113" s="14"/>
      <c r="C113" s="14" t="s">
        <v>22</v>
      </c>
      <c r="D113" s="14" t="s">
        <v>22</v>
      </c>
      <c r="E113" s="14" t="s">
        <v>22</v>
      </c>
      <c r="F113" s="14" t="s">
        <v>22</v>
      </c>
      <c r="G113" s="14" t="s">
        <v>23</v>
      </c>
      <c r="H113" s="14" t="s">
        <v>24</v>
      </c>
      <c r="I113" s="14" t="s">
        <v>24</v>
      </c>
      <c r="J113" s="14" t="s">
        <v>25</v>
      </c>
      <c r="K113" s="14" t="s">
        <v>26</v>
      </c>
      <c r="L113" s="14" t="s">
        <v>24</v>
      </c>
      <c r="M113" s="14" t="s">
        <v>24</v>
      </c>
      <c r="N113" s="14" t="s">
        <v>24</v>
      </c>
      <c r="O113" s="14" t="s">
        <v>24</v>
      </c>
      <c r="P113" s="14" t="s">
        <v>24</v>
      </c>
      <c r="Q113" s="14" t="s">
        <v>24</v>
      </c>
      <c r="R113" s="14" t="s">
        <v>24</v>
      </c>
      <c r="S113" s="14" t="s">
        <v>26</v>
      </c>
      <c r="T113" s="14" t="s">
        <v>26</v>
      </c>
      <c r="U113" s="14" t="s">
        <v>26</v>
      </c>
    </row>
    <row r="114" spans="1:22" ht="14.45" customHeight="1" x14ac:dyDescent="0.25">
      <c r="A114" s="4"/>
      <c r="B114" s="15" t="s">
        <v>101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2" ht="14.45" customHeight="1" x14ac:dyDescent="0.25">
      <c r="A115" s="4"/>
      <c r="B115" s="14" t="s">
        <v>28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2" ht="14.45" customHeight="1" x14ac:dyDescent="0.25">
      <c r="A116" s="4" t="s">
        <v>50</v>
      </c>
      <c r="B116" s="4" t="s">
        <v>159</v>
      </c>
      <c r="C116" s="4">
        <v>10</v>
      </c>
      <c r="D116" s="4">
        <v>0.1</v>
      </c>
      <c r="E116" s="4">
        <v>7.3</v>
      </c>
      <c r="F116" s="4">
        <v>0.1</v>
      </c>
      <c r="G116" s="4">
        <v>66.099999999999994</v>
      </c>
      <c r="H116" s="4">
        <v>0</v>
      </c>
      <c r="I116" s="4">
        <v>0.01</v>
      </c>
      <c r="J116" s="4">
        <v>45</v>
      </c>
      <c r="K116" s="4">
        <v>0.13</v>
      </c>
      <c r="L116" s="4">
        <v>0</v>
      </c>
      <c r="M116" s="4">
        <v>1.5</v>
      </c>
      <c r="N116" s="4">
        <v>3</v>
      </c>
      <c r="O116" s="4">
        <v>2.4</v>
      </c>
      <c r="P116" s="4">
        <v>0</v>
      </c>
      <c r="Q116" s="4">
        <v>3</v>
      </c>
      <c r="R116" s="4">
        <v>0.02</v>
      </c>
      <c r="S116" s="4">
        <v>0</v>
      </c>
      <c r="T116" s="4">
        <v>0.1</v>
      </c>
      <c r="U116" s="4">
        <v>0.28000000000000003</v>
      </c>
    </row>
    <row r="117" spans="1:22" ht="14.45" customHeight="1" x14ac:dyDescent="0.25">
      <c r="A117" s="4" t="s">
        <v>102</v>
      </c>
      <c r="B117" s="4" t="s">
        <v>103</v>
      </c>
      <c r="C117" s="4">
        <v>200</v>
      </c>
      <c r="D117" s="4">
        <v>5.7</v>
      </c>
      <c r="E117" s="4">
        <v>4.8</v>
      </c>
      <c r="F117" s="4">
        <v>15.9</v>
      </c>
      <c r="G117" s="4">
        <v>129.9</v>
      </c>
      <c r="H117" s="4">
        <v>0.09</v>
      </c>
      <c r="I117" s="4">
        <v>0.2</v>
      </c>
      <c r="J117" s="4">
        <v>24.07</v>
      </c>
      <c r="K117" s="4">
        <v>0.03</v>
      </c>
      <c r="L117" s="4">
        <v>0.73</v>
      </c>
      <c r="M117" s="4">
        <v>112.64</v>
      </c>
      <c r="N117" s="4">
        <v>220.67</v>
      </c>
      <c r="O117" s="4">
        <v>170.23</v>
      </c>
      <c r="P117" s="4">
        <v>44.93</v>
      </c>
      <c r="Q117" s="4">
        <v>151.75</v>
      </c>
      <c r="R117" s="4">
        <v>1.07</v>
      </c>
      <c r="S117" s="4">
        <v>21.13</v>
      </c>
      <c r="T117" s="4">
        <v>3.28</v>
      </c>
      <c r="U117" s="4">
        <v>31.74</v>
      </c>
    </row>
    <row r="118" spans="1:22" ht="14.45" customHeight="1" x14ac:dyDescent="0.25">
      <c r="A118" s="4" t="s">
        <v>104</v>
      </c>
      <c r="B118" s="4" t="s">
        <v>105</v>
      </c>
      <c r="C118" s="4">
        <v>40</v>
      </c>
      <c r="D118" s="4">
        <v>4.8</v>
      </c>
      <c r="E118" s="4">
        <v>4</v>
      </c>
      <c r="F118" s="4">
        <v>0.3</v>
      </c>
      <c r="G118" s="4">
        <v>56.6</v>
      </c>
      <c r="H118" s="4">
        <v>0.02</v>
      </c>
      <c r="I118" s="4">
        <v>0.14000000000000001</v>
      </c>
      <c r="J118" s="4">
        <v>62.4</v>
      </c>
      <c r="K118" s="4">
        <v>0.88</v>
      </c>
      <c r="L118" s="4">
        <v>0</v>
      </c>
      <c r="M118" s="4">
        <v>40.74</v>
      </c>
      <c r="N118" s="4">
        <v>46.48</v>
      </c>
      <c r="O118" s="4">
        <v>19.36</v>
      </c>
      <c r="P118" s="4">
        <v>4.18</v>
      </c>
      <c r="Q118" s="4">
        <v>66.819999999999993</v>
      </c>
      <c r="R118" s="4">
        <v>0.87</v>
      </c>
      <c r="S118" s="4">
        <v>8</v>
      </c>
      <c r="T118" s="4">
        <v>10.81</v>
      </c>
      <c r="U118" s="4">
        <v>22</v>
      </c>
    </row>
    <row r="119" spans="1:22" ht="14.45" customHeight="1" x14ac:dyDescent="0.25">
      <c r="A119" s="4" t="s">
        <v>69</v>
      </c>
      <c r="B119" s="4" t="s">
        <v>70</v>
      </c>
      <c r="C119" s="4">
        <v>200</v>
      </c>
      <c r="D119" s="4">
        <v>3.9</v>
      </c>
      <c r="E119" s="4">
        <v>2.9</v>
      </c>
      <c r="F119" s="4">
        <v>11.2</v>
      </c>
      <c r="G119" s="4">
        <v>86</v>
      </c>
      <c r="H119" s="4">
        <v>0.03</v>
      </c>
      <c r="I119" s="4">
        <v>0.13</v>
      </c>
      <c r="J119" s="4">
        <v>13.29</v>
      </c>
      <c r="K119" s="4">
        <v>0</v>
      </c>
      <c r="L119" s="4">
        <v>0.52</v>
      </c>
      <c r="M119" s="4">
        <v>38.549999999999997</v>
      </c>
      <c r="N119" s="4">
        <v>183.98</v>
      </c>
      <c r="O119" s="4">
        <v>148.32</v>
      </c>
      <c r="P119" s="4">
        <v>30.67</v>
      </c>
      <c r="Q119" s="4">
        <v>106.79</v>
      </c>
      <c r="R119" s="4">
        <v>1.06</v>
      </c>
      <c r="S119" s="4">
        <v>9</v>
      </c>
      <c r="T119" s="4">
        <v>1.76</v>
      </c>
      <c r="U119" s="4">
        <v>20</v>
      </c>
    </row>
    <row r="120" spans="1:22" ht="14.45" customHeight="1" x14ac:dyDescent="0.25">
      <c r="A120" s="4" t="s">
        <v>33</v>
      </c>
      <c r="B120" s="4" t="s">
        <v>180</v>
      </c>
      <c r="C120" s="4">
        <v>40</v>
      </c>
      <c r="D120" s="4">
        <v>3.2</v>
      </c>
      <c r="E120" s="4">
        <v>0.4</v>
      </c>
      <c r="F120" s="4">
        <v>19.600000000000001</v>
      </c>
      <c r="G120" s="4">
        <v>95</v>
      </c>
      <c r="H120" s="4">
        <v>0.06</v>
      </c>
      <c r="I120" s="4">
        <v>0.02</v>
      </c>
      <c r="J120" s="4">
        <v>0</v>
      </c>
      <c r="K120" s="4">
        <v>0</v>
      </c>
      <c r="L120" s="4">
        <v>0</v>
      </c>
      <c r="M120" s="4">
        <v>177.2</v>
      </c>
      <c r="N120" s="4">
        <v>54.4</v>
      </c>
      <c r="O120" s="4">
        <v>9.1999999999999993</v>
      </c>
      <c r="P120" s="4">
        <v>13.6</v>
      </c>
      <c r="Q120" s="4">
        <v>35.6</v>
      </c>
      <c r="R120" s="4">
        <v>0.8</v>
      </c>
      <c r="S120" s="4">
        <v>12.8</v>
      </c>
      <c r="T120" s="4">
        <v>2.4</v>
      </c>
      <c r="U120" s="4">
        <v>5.82</v>
      </c>
    </row>
    <row r="121" spans="1:22" s="5" customFormat="1" ht="14.45" customHeight="1" x14ac:dyDescent="0.25">
      <c r="A121" s="6" t="s">
        <v>33</v>
      </c>
      <c r="B121" s="29" t="s">
        <v>178</v>
      </c>
      <c r="C121" s="6">
        <v>120</v>
      </c>
      <c r="D121" s="6">
        <v>0.5</v>
      </c>
      <c r="E121" s="6">
        <v>0.5</v>
      </c>
      <c r="F121" s="6">
        <v>11.8</v>
      </c>
      <c r="G121" s="6">
        <v>53.3</v>
      </c>
      <c r="H121" s="6">
        <v>0.04</v>
      </c>
      <c r="I121" s="6">
        <v>0.02</v>
      </c>
      <c r="J121" s="6">
        <v>6</v>
      </c>
      <c r="K121" s="6">
        <v>0</v>
      </c>
      <c r="L121" s="6">
        <v>12</v>
      </c>
      <c r="M121" s="6">
        <v>31.2</v>
      </c>
      <c r="N121" s="6">
        <v>333.6</v>
      </c>
      <c r="O121" s="6">
        <v>19.2</v>
      </c>
      <c r="P121" s="6">
        <v>10.8</v>
      </c>
      <c r="Q121" s="6">
        <v>13.2</v>
      </c>
      <c r="R121" s="6">
        <v>2.64</v>
      </c>
      <c r="S121" s="6">
        <v>2.4</v>
      </c>
      <c r="T121" s="6">
        <v>0.36</v>
      </c>
      <c r="U121" s="6">
        <v>9.6</v>
      </c>
      <c r="V121" s="7"/>
    </row>
    <row r="122" spans="1:22" ht="15.75" customHeight="1" x14ac:dyDescent="0.25">
      <c r="A122" s="4"/>
      <c r="B122" s="14" t="s">
        <v>35</v>
      </c>
      <c r="C122" s="14">
        <v>610</v>
      </c>
      <c r="D122" s="14">
        <v>18.2</v>
      </c>
      <c r="E122" s="14">
        <v>19.899999999999999</v>
      </c>
      <c r="F122" s="14">
        <v>58.9</v>
      </c>
      <c r="G122" s="14">
        <v>486.9</v>
      </c>
      <c r="H122" s="14">
        <v>0.24</v>
      </c>
      <c r="I122" s="14">
        <v>0.52</v>
      </c>
      <c r="J122" s="14">
        <v>150.76</v>
      </c>
      <c r="K122" s="14">
        <v>1.04</v>
      </c>
      <c r="L122" s="14">
        <v>13.25</v>
      </c>
      <c r="M122" s="14">
        <v>401.83</v>
      </c>
      <c r="N122" s="14">
        <v>842.13</v>
      </c>
      <c r="O122" s="14">
        <v>368.71</v>
      </c>
      <c r="P122" s="14">
        <v>104.18</v>
      </c>
      <c r="Q122" s="14">
        <v>377.16</v>
      </c>
      <c r="R122" s="14">
        <v>6.46</v>
      </c>
      <c r="S122" s="14">
        <v>53.33</v>
      </c>
      <c r="T122" s="14">
        <v>18.71</v>
      </c>
      <c r="U122" s="14">
        <v>89.44</v>
      </c>
    </row>
    <row r="123" spans="1:22" ht="14.45" customHeight="1" x14ac:dyDescent="0.25">
      <c r="A123" s="4"/>
      <c r="B123" s="14" t="s">
        <v>36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2" ht="27.75" customHeight="1" x14ac:dyDescent="0.25">
      <c r="A124" s="4" t="s">
        <v>56</v>
      </c>
      <c r="B124" s="3" t="s">
        <v>155</v>
      </c>
      <c r="C124" s="4">
        <v>100</v>
      </c>
      <c r="D124" s="4">
        <v>1</v>
      </c>
      <c r="E124" s="4">
        <v>5.0999999999999996</v>
      </c>
      <c r="F124" s="4">
        <v>3.1</v>
      </c>
      <c r="G124" s="4">
        <v>62.4</v>
      </c>
      <c r="H124" s="4">
        <v>0.04</v>
      </c>
      <c r="I124" s="4">
        <v>0.05</v>
      </c>
      <c r="J124" s="4">
        <v>107.3</v>
      </c>
      <c r="K124" s="4">
        <v>0</v>
      </c>
      <c r="L124" s="4">
        <v>19.100000000000001</v>
      </c>
      <c r="M124" s="4">
        <v>134.47</v>
      </c>
      <c r="N124" s="4">
        <v>219.66</v>
      </c>
      <c r="O124" s="4">
        <v>28</v>
      </c>
      <c r="P124" s="4">
        <v>16.73</v>
      </c>
      <c r="Q124" s="4">
        <v>30.65</v>
      </c>
      <c r="R124" s="4">
        <v>0.77</v>
      </c>
      <c r="S124" s="4">
        <v>15.52</v>
      </c>
      <c r="T124" s="4">
        <v>0.36</v>
      </c>
      <c r="U124" s="4">
        <v>23.95</v>
      </c>
    </row>
    <row r="125" spans="1:22" ht="30.75" customHeight="1" x14ac:dyDescent="0.25">
      <c r="A125" s="4" t="s">
        <v>106</v>
      </c>
      <c r="B125" s="3" t="s">
        <v>39</v>
      </c>
      <c r="C125" s="4">
        <v>250</v>
      </c>
      <c r="D125" s="4">
        <v>6.5</v>
      </c>
      <c r="E125" s="4">
        <v>3.5</v>
      </c>
      <c r="F125" s="4">
        <v>23.1</v>
      </c>
      <c r="G125" s="4">
        <v>149.5</v>
      </c>
      <c r="H125" s="4">
        <v>0.11</v>
      </c>
      <c r="I125" s="4">
        <v>7.0000000000000007E-2</v>
      </c>
      <c r="J125" s="4">
        <v>121.89</v>
      </c>
      <c r="K125" s="4">
        <v>0</v>
      </c>
      <c r="L125" s="4">
        <v>8.61</v>
      </c>
      <c r="M125" s="4">
        <v>116.26</v>
      </c>
      <c r="N125" s="4">
        <v>513.02</v>
      </c>
      <c r="O125" s="4">
        <v>17.16</v>
      </c>
      <c r="P125" s="4">
        <v>26.05</v>
      </c>
      <c r="Q125" s="4">
        <v>68.2</v>
      </c>
      <c r="R125" s="4">
        <v>1.08</v>
      </c>
      <c r="S125" s="4">
        <v>20.95</v>
      </c>
      <c r="T125" s="4">
        <v>0.28999999999999998</v>
      </c>
      <c r="U125" s="4">
        <v>40.9</v>
      </c>
    </row>
    <row r="126" spans="1:22" ht="14.45" customHeight="1" x14ac:dyDescent="0.25">
      <c r="A126" s="4" t="s">
        <v>59</v>
      </c>
      <c r="B126" s="3" t="s">
        <v>60</v>
      </c>
      <c r="C126" s="4">
        <v>180</v>
      </c>
      <c r="D126" s="4">
        <v>3.72</v>
      </c>
      <c r="E126" s="4">
        <v>6.36</v>
      </c>
      <c r="F126" s="4">
        <v>23.76</v>
      </c>
      <c r="G126" s="4">
        <v>167.28</v>
      </c>
      <c r="H126" s="4">
        <v>0.14399999999999999</v>
      </c>
      <c r="I126" s="4">
        <v>0.13200000000000001</v>
      </c>
      <c r="J126" s="4">
        <v>28.56</v>
      </c>
      <c r="K126" s="4">
        <v>0.108</v>
      </c>
      <c r="L126" s="4">
        <v>12.239999999999998</v>
      </c>
      <c r="M126" s="4">
        <v>194.136</v>
      </c>
      <c r="N126" s="4">
        <v>749.79600000000005</v>
      </c>
      <c r="O126" s="4">
        <v>47.388000000000005</v>
      </c>
      <c r="P126" s="4">
        <v>33.875999999999998</v>
      </c>
      <c r="Q126" s="4">
        <v>101.364</v>
      </c>
      <c r="R126" s="4">
        <v>1.236</v>
      </c>
      <c r="S126" s="4">
        <v>34.152000000000001</v>
      </c>
      <c r="T126" s="4">
        <v>0.93600000000000005</v>
      </c>
      <c r="U126" s="4">
        <v>51.347999999999999</v>
      </c>
    </row>
    <row r="127" spans="1:22" ht="18" customHeight="1" x14ac:dyDescent="0.25">
      <c r="A127" s="4" t="s">
        <v>107</v>
      </c>
      <c r="B127" s="3" t="s">
        <v>158</v>
      </c>
      <c r="C127" s="4">
        <v>100</v>
      </c>
      <c r="D127" s="4">
        <v>13.9</v>
      </c>
      <c r="E127" s="4">
        <v>7.4</v>
      </c>
      <c r="F127" s="4">
        <v>6.3</v>
      </c>
      <c r="G127" s="4">
        <v>147.30000000000001</v>
      </c>
      <c r="H127" s="4">
        <v>0.09</v>
      </c>
      <c r="I127" s="4">
        <v>0.1</v>
      </c>
      <c r="J127" s="4">
        <v>316.07</v>
      </c>
      <c r="K127" s="4">
        <v>0.17</v>
      </c>
      <c r="L127" s="4">
        <v>2.73</v>
      </c>
      <c r="M127" s="4">
        <v>115.87</v>
      </c>
      <c r="N127" s="4">
        <v>426.61</v>
      </c>
      <c r="O127" s="4">
        <v>52.64</v>
      </c>
      <c r="P127" s="4">
        <v>56.02</v>
      </c>
      <c r="Q127" s="4">
        <v>209.02</v>
      </c>
      <c r="R127" s="4">
        <v>1.05</v>
      </c>
      <c r="S127" s="4">
        <v>143.6</v>
      </c>
      <c r="T127" s="4">
        <v>12.32</v>
      </c>
      <c r="U127" s="4">
        <v>631.49</v>
      </c>
    </row>
    <row r="128" spans="1:22" ht="14.45" customHeight="1" x14ac:dyDescent="0.25">
      <c r="A128" s="4" t="s">
        <v>77</v>
      </c>
      <c r="B128" s="3" t="s">
        <v>78</v>
      </c>
      <c r="C128" s="4">
        <v>200</v>
      </c>
      <c r="D128" s="4">
        <v>1</v>
      </c>
      <c r="E128" s="4">
        <v>0.1</v>
      </c>
      <c r="F128" s="4">
        <v>15.6</v>
      </c>
      <c r="G128" s="4">
        <v>66.900000000000006</v>
      </c>
      <c r="H128" s="4">
        <v>0.01</v>
      </c>
      <c r="I128" s="4">
        <v>0.03</v>
      </c>
      <c r="J128" s="4">
        <v>69.959999999999994</v>
      </c>
      <c r="K128" s="4">
        <v>0</v>
      </c>
      <c r="L128" s="4">
        <v>0.32</v>
      </c>
      <c r="M128" s="4">
        <v>2.64</v>
      </c>
      <c r="N128" s="4">
        <v>285.2</v>
      </c>
      <c r="O128" s="4">
        <v>90.5</v>
      </c>
      <c r="P128" s="4">
        <v>18.27</v>
      </c>
      <c r="Q128" s="4">
        <v>25.4</v>
      </c>
      <c r="R128" s="4">
        <v>0.57999999999999996</v>
      </c>
      <c r="S128" s="4">
        <v>0</v>
      </c>
      <c r="T128" s="4">
        <v>0</v>
      </c>
      <c r="U128" s="4">
        <v>0</v>
      </c>
    </row>
    <row r="129" spans="1:22" ht="14.45" customHeight="1" x14ac:dyDescent="0.25">
      <c r="A129" s="4" t="s">
        <v>33</v>
      </c>
      <c r="B129" s="3" t="s">
        <v>46</v>
      </c>
      <c r="C129" s="4">
        <v>40</v>
      </c>
      <c r="D129" s="4">
        <v>2.6</v>
      </c>
      <c r="E129" s="4">
        <v>0.5</v>
      </c>
      <c r="F129" s="4">
        <v>15.8</v>
      </c>
      <c r="G129" s="4">
        <v>78.2</v>
      </c>
      <c r="H129" s="4">
        <v>7.0000000000000007E-2</v>
      </c>
      <c r="I129" s="4">
        <v>0.03</v>
      </c>
      <c r="J129" s="4">
        <v>0</v>
      </c>
      <c r="K129" s="4">
        <v>0</v>
      </c>
      <c r="L129" s="4">
        <v>0</v>
      </c>
      <c r="M129" s="4">
        <v>162.4</v>
      </c>
      <c r="N129" s="4">
        <v>94</v>
      </c>
      <c r="O129" s="4">
        <v>11.6</v>
      </c>
      <c r="P129" s="4">
        <v>18.8</v>
      </c>
      <c r="Q129" s="4">
        <v>60</v>
      </c>
      <c r="R129" s="4">
        <v>1.56</v>
      </c>
      <c r="S129" s="4">
        <v>1.76</v>
      </c>
      <c r="T129" s="4">
        <v>2.2000000000000002</v>
      </c>
      <c r="U129" s="4">
        <v>9.6</v>
      </c>
    </row>
    <row r="130" spans="1:22" ht="14.45" customHeight="1" x14ac:dyDescent="0.25">
      <c r="A130" s="4" t="s">
        <v>33</v>
      </c>
      <c r="B130" s="4" t="s">
        <v>34</v>
      </c>
      <c r="C130" s="4">
        <v>50</v>
      </c>
      <c r="D130" s="16">
        <v>4</v>
      </c>
      <c r="E130" s="16">
        <v>0.5</v>
      </c>
      <c r="F130" s="16">
        <v>24.5</v>
      </c>
      <c r="G130" s="16">
        <v>118.66666666666667</v>
      </c>
      <c r="H130" s="16">
        <v>8.3333333333333329E-2</v>
      </c>
      <c r="I130" s="16">
        <v>3.3333333333333333E-2</v>
      </c>
      <c r="J130" s="16">
        <v>0</v>
      </c>
      <c r="K130" s="16">
        <v>0</v>
      </c>
      <c r="L130" s="16">
        <v>0</v>
      </c>
      <c r="M130" s="16">
        <v>221.5</v>
      </c>
      <c r="N130" s="16">
        <v>67.999999999999986</v>
      </c>
      <c r="O130" s="16">
        <v>11.5</v>
      </c>
      <c r="P130" s="16">
        <v>16.999999999999996</v>
      </c>
      <c r="Q130" s="16">
        <v>44.5</v>
      </c>
      <c r="R130" s="16">
        <v>1</v>
      </c>
      <c r="S130" s="16">
        <v>16</v>
      </c>
      <c r="T130" s="16">
        <v>3</v>
      </c>
      <c r="U130" s="16">
        <v>7.2833333333333332</v>
      </c>
    </row>
    <row r="131" spans="1:22" ht="15.75" customHeight="1" x14ac:dyDescent="0.25">
      <c r="A131" s="4"/>
      <c r="B131" s="14" t="s">
        <v>47</v>
      </c>
      <c r="C131" s="14">
        <f t="shared" ref="C131:U131" si="14">SUM(C124:C130)</f>
        <v>920</v>
      </c>
      <c r="D131" s="17">
        <f t="shared" si="14"/>
        <v>32.72</v>
      </c>
      <c r="E131" s="17">
        <f t="shared" si="14"/>
        <v>23.46</v>
      </c>
      <c r="F131" s="17">
        <f t="shared" si="14"/>
        <v>112.16</v>
      </c>
      <c r="G131" s="17">
        <f t="shared" si="14"/>
        <v>790.24666666666667</v>
      </c>
      <c r="H131" s="17">
        <f t="shared" si="14"/>
        <v>0.54733333333333334</v>
      </c>
      <c r="I131" s="17">
        <f t="shared" si="14"/>
        <v>0.44533333333333336</v>
      </c>
      <c r="J131" s="17">
        <f t="shared" si="14"/>
        <v>643.78</v>
      </c>
      <c r="K131" s="17">
        <f t="shared" si="14"/>
        <v>0.27800000000000002</v>
      </c>
      <c r="L131" s="17">
        <f t="shared" si="14"/>
        <v>43</v>
      </c>
      <c r="M131" s="17">
        <f t="shared" si="14"/>
        <v>947.27599999999995</v>
      </c>
      <c r="N131" s="17">
        <f t="shared" si="14"/>
        <v>2356.2860000000001</v>
      </c>
      <c r="O131" s="17">
        <f t="shared" si="14"/>
        <v>258.78800000000001</v>
      </c>
      <c r="P131" s="17">
        <f t="shared" si="14"/>
        <v>186.74600000000004</v>
      </c>
      <c r="Q131" s="17">
        <f t="shared" si="14"/>
        <v>539.13400000000001</v>
      </c>
      <c r="R131" s="17">
        <f t="shared" si="14"/>
        <v>7.2759999999999998</v>
      </c>
      <c r="S131" s="17">
        <f t="shared" si="14"/>
        <v>231.98199999999997</v>
      </c>
      <c r="T131" s="17">
        <f t="shared" si="14"/>
        <v>19.106000000000002</v>
      </c>
      <c r="U131" s="17">
        <f t="shared" si="14"/>
        <v>764.57133333333331</v>
      </c>
    </row>
    <row r="132" spans="1:22" ht="18" customHeight="1" x14ac:dyDescent="0.25">
      <c r="A132" s="4"/>
      <c r="B132" s="18" t="s">
        <v>48</v>
      </c>
      <c r="C132" s="18">
        <f t="shared" ref="C132:U132" si="15">C122+C131</f>
        <v>1530</v>
      </c>
      <c r="D132" s="20">
        <f t="shared" si="15"/>
        <v>50.92</v>
      </c>
      <c r="E132" s="20">
        <f t="shared" si="15"/>
        <v>43.36</v>
      </c>
      <c r="F132" s="20">
        <f t="shared" si="15"/>
        <v>171.06</v>
      </c>
      <c r="G132" s="20">
        <f t="shared" si="15"/>
        <v>1277.1466666666665</v>
      </c>
      <c r="H132" s="20">
        <f t="shared" si="15"/>
        <v>0.78733333333333333</v>
      </c>
      <c r="I132" s="20">
        <f t="shared" si="15"/>
        <v>0.96533333333333338</v>
      </c>
      <c r="J132" s="20">
        <f t="shared" si="15"/>
        <v>794.54</v>
      </c>
      <c r="K132" s="20">
        <f t="shared" si="15"/>
        <v>1.3180000000000001</v>
      </c>
      <c r="L132" s="20">
        <f t="shared" si="15"/>
        <v>56.25</v>
      </c>
      <c r="M132" s="20">
        <f t="shared" si="15"/>
        <v>1349.106</v>
      </c>
      <c r="N132" s="20">
        <f t="shared" si="15"/>
        <v>3198.4160000000002</v>
      </c>
      <c r="O132" s="20">
        <f t="shared" si="15"/>
        <v>627.49800000000005</v>
      </c>
      <c r="P132" s="20">
        <f t="shared" si="15"/>
        <v>290.92600000000004</v>
      </c>
      <c r="Q132" s="20">
        <f t="shared" si="15"/>
        <v>916.2940000000001</v>
      </c>
      <c r="R132" s="20">
        <f t="shared" si="15"/>
        <v>13.736000000000001</v>
      </c>
      <c r="S132" s="20">
        <f t="shared" si="15"/>
        <v>285.31199999999995</v>
      </c>
      <c r="T132" s="20">
        <f t="shared" si="15"/>
        <v>37.816000000000003</v>
      </c>
      <c r="U132" s="20">
        <f t="shared" si="15"/>
        <v>854.01133333333337</v>
      </c>
    </row>
    <row r="133" spans="1:22" ht="14.45" customHeight="1" x14ac:dyDescent="0.2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2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2" ht="45.75" customHeight="1" x14ac:dyDescent="0.25">
      <c r="A135" s="12" t="s">
        <v>1</v>
      </c>
      <c r="B135" s="12" t="s">
        <v>2</v>
      </c>
      <c r="C135" s="12" t="s">
        <v>3</v>
      </c>
      <c r="D135" s="12" t="s">
        <v>4</v>
      </c>
      <c r="E135" s="12" t="s">
        <v>5</v>
      </c>
      <c r="F135" s="13" t="s">
        <v>6</v>
      </c>
      <c r="G135" s="13" t="s">
        <v>7</v>
      </c>
      <c r="H135" s="12" t="s">
        <v>8</v>
      </c>
      <c r="I135" s="12" t="s">
        <v>9</v>
      </c>
      <c r="J135" s="12" t="s">
        <v>10</v>
      </c>
      <c r="K135" s="12" t="s">
        <v>11</v>
      </c>
      <c r="L135" s="12" t="s">
        <v>12</v>
      </c>
      <c r="M135" s="12" t="s">
        <v>13</v>
      </c>
      <c r="N135" s="12" t="s">
        <v>14</v>
      </c>
      <c r="O135" s="12" t="s">
        <v>15</v>
      </c>
      <c r="P135" s="12" t="s">
        <v>16</v>
      </c>
      <c r="Q135" s="12" t="s">
        <v>17</v>
      </c>
      <c r="R135" s="12" t="s">
        <v>18</v>
      </c>
      <c r="S135" s="12" t="s">
        <v>19</v>
      </c>
      <c r="T135" s="12" t="s">
        <v>20</v>
      </c>
      <c r="U135" s="12" t="s">
        <v>21</v>
      </c>
    </row>
    <row r="136" spans="1:22" ht="14.25" customHeight="1" x14ac:dyDescent="0.25">
      <c r="A136" s="14"/>
      <c r="B136" s="14"/>
      <c r="C136" s="14" t="s">
        <v>22</v>
      </c>
      <c r="D136" s="14" t="s">
        <v>22</v>
      </c>
      <c r="E136" s="14" t="s">
        <v>22</v>
      </c>
      <c r="F136" s="14" t="s">
        <v>22</v>
      </c>
      <c r="G136" s="14" t="s">
        <v>23</v>
      </c>
      <c r="H136" s="14" t="s">
        <v>24</v>
      </c>
      <c r="I136" s="14" t="s">
        <v>24</v>
      </c>
      <c r="J136" s="24" t="s">
        <v>25</v>
      </c>
      <c r="K136" s="14" t="s">
        <v>26</v>
      </c>
      <c r="L136" s="14" t="s">
        <v>24</v>
      </c>
      <c r="M136" s="14" t="s">
        <v>24</v>
      </c>
      <c r="N136" s="14" t="s">
        <v>24</v>
      </c>
      <c r="O136" s="14" t="s">
        <v>24</v>
      </c>
      <c r="P136" s="14" t="s">
        <v>24</v>
      </c>
      <c r="Q136" s="14" t="s">
        <v>24</v>
      </c>
      <c r="R136" s="14" t="s">
        <v>24</v>
      </c>
      <c r="S136" s="14" t="s">
        <v>26</v>
      </c>
      <c r="T136" s="14" t="s">
        <v>26</v>
      </c>
      <c r="U136" s="14" t="s">
        <v>26</v>
      </c>
    </row>
    <row r="137" spans="1:22" ht="14.45" customHeight="1" x14ac:dyDescent="0.25">
      <c r="A137" s="4"/>
      <c r="B137" s="15" t="s">
        <v>108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2" ht="14.45" customHeight="1" x14ac:dyDescent="0.25">
      <c r="A138" s="4"/>
      <c r="B138" s="14" t="s">
        <v>28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2" ht="14.45" customHeight="1" x14ac:dyDescent="0.25">
      <c r="A139" s="4" t="s">
        <v>109</v>
      </c>
      <c r="B139" s="4" t="s">
        <v>161</v>
      </c>
      <c r="C139" s="4">
        <v>60</v>
      </c>
      <c r="D139" s="4">
        <v>0.7</v>
      </c>
      <c r="E139" s="4">
        <v>0.1</v>
      </c>
      <c r="F139" s="4">
        <v>2.2999999999999998</v>
      </c>
      <c r="G139" s="4">
        <v>12.8</v>
      </c>
      <c r="H139" s="4">
        <v>0.04</v>
      </c>
      <c r="I139" s="4">
        <v>0.02</v>
      </c>
      <c r="J139" s="4">
        <v>79.8</v>
      </c>
      <c r="K139" s="4">
        <v>0</v>
      </c>
      <c r="L139" s="4">
        <v>15</v>
      </c>
      <c r="M139" s="4">
        <v>1.8</v>
      </c>
      <c r="N139" s="4">
        <v>174</v>
      </c>
      <c r="O139" s="4">
        <v>8.4</v>
      </c>
      <c r="P139" s="4">
        <v>12</v>
      </c>
      <c r="Q139" s="4">
        <v>15.6</v>
      </c>
      <c r="R139" s="4">
        <v>0.54</v>
      </c>
      <c r="S139" s="4">
        <v>1.2</v>
      </c>
      <c r="T139" s="4">
        <v>0.24</v>
      </c>
      <c r="U139" s="4">
        <v>12</v>
      </c>
    </row>
    <row r="140" spans="1:22" ht="14.45" customHeight="1" x14ac:dyDescent="0.25">
      <c r="A140" s="4" t="s">
        <v>110</v>
      </c>
      <c r="B140" s="4" t="s">
        <v>111</v>
      </c>
      <c r="C140" s="4">
        <v>150</v>
      </c>
      <c r="D140" s="4">
        <v>19</v>
      </c>
      <c r="E140" s="4">
        <v>25.3</v>
      </c>
      <c r="F140" s="4">
        <v>3</v>
      </c>
      <c r="G140" s="4">
        <v>315.8</v>
      </c>
      <c r="H140" s="4">
        <v>7.0000000000000007E-2</v>
      </c>
      <c r="I140" s="4">
        <v>0.46</v>
      </c>
      <c r="J140" s="4">
        <v>221.45</v>
      </c>
      <c r="K140" s="4">
        <v>2.34</v>
      </c>
      <c r="L140" s="4">
        <v>0.37</v>
      </c>
      <c r="M140" s="4">
        <v>445.63</v>
      </c>
      <c r="N140" s="4">
        <v>191.48</v>
      </c>
      <c r="O140" s="4">
        <v>358.9</v>
      </c>
      <c r="P140" s="4">
        <v>25.67</v>
      </c>
      <c r="Q140" s="4">
        <v>332.63</v>
      </c>
      <c r="R140" s="4">
        <v>2.23</v>
      </c>
      <c r="S140" s="4">
        <v>39.96</v>
      </c>
      <c r="T140" s="4">
        <v>28.43</v>
      </c>
      <c r="U140" s="4">
        <v>58.15</v>
      </c>
    </row>
    <row r="141" spans="1:22" ht="14.45" customHeight="1" x14ac:dyDescent="0.25">
      <c r="A141" s="4" t="s">
        <v>31</v>
      </c>
      <c r="B141" s="4" t="s">
        <v>32</v>
      </c>
      <c r="C141" s="4">
        <v>200</v>
      </c>
      <c r="D141" s="4">
        <v>0.2</v>
      </c>
      <c r="E141" s="4">
        <v>0</v>
      </c>
      <c r="F141" s="4">
        <v>6.4</v>
      </c>
      <c r="G141" s="4">
        <v>26.8</v>
      </c>
      <c r="H141" s="4">
        <v>0</v>
      </c>
      <c r="I141" s="4">
        <v>0.01</v>
      </c>
      <c r="J141" s="4">
        <v>0.3</v>
      </c>
      <c r="K141" s="4">
        <v>0</v>
      </c>
      <c r="L141" s="4">
        <v>0.04</v>
      </c>
      <c r="M141" s="4">
        <v>0.68</v>
      </c>
      <c r="N141" s="4">
        <v>20.76</v>
      </c>
      <c r="O141" s="4">
        <v>66.08</v>
      </c>
      <c r="P141" s="4">
        <v>3.83</v>
      </c>
      <c r="Q141" s="4">
        <v>7.18</v>
      </c>
      <c r="R141" s="4">
        <v>0.73</v>
      </c>
      <c r="S141" s="4">
        <v>0</v>
      </c>
      <c r="T141" s="4">
        <v>0</v>
      </c>
      <c r="U141" s="4">
        <v>0</v>
      </c>
    </row>
    <row r="142" spans="1:22" ht="14.45" customHeight="1" x14ac:dyDescent="0.25">
      <c r="A142" s="4" t="s">
        <v>33</v>
      </c>
      <c r="B142" s="4" t="s">
        <v>180</v>
      </c>
      <c r="C142" s="4">
        <v>30</v>
      </c>
      <c r="D142" s="4">
        <v>2.4</v>
      </c>
      <c r="E142" s="4">
        <v>0.3</v>
      </c>
      <c r="F142" s="4">
        <v>14.7</v>
      </c>
      <c r="G142" s="4">
        <v>71.2</v>
      </c>
      <c r="H142" s="4">
        <v>0.05</v>
      </c>
      <c r="I142" s="4">
        <v>0.02</v>
      </c>
      <c r="J142" s="4">
        <v>0</v>
      </c>
      <c r="K142" s="4">
        <v>0</v>
      </c>
      <c r="L142" s="4">
        <v>0</v>
      </c>
      <c r="M142" s="4">
        <v>132.9</v>
      </c>
      <c r="N142" s="4">
        <v>40.799999999999997</v>
      </c>
      <c r="O142" s="4">
        <v>6.9</v>
      </c>
      <c r="P142" s="4">
        <v>10.199999999999999</v>
      </c>
      <c r="Q142" s="4">
        <v>26.7</v>
      </c>
      <c r="R142" s="4">
        <v>0.6</v>
      </c>
      <c r="S142" s="4">
        <v>9.6</v>
      </c>
      <c r="T142" s="4">
        <v>1.8</v>
      </c>
      <c r="U142" s="4">
        <v>4.37</v>
      </c>
    </row>
    <row r="143" spans="1:22" s="5" customFormat="1" ht="14.45" customHeight="1" x14ac:dyDescent="0.25">
      <c r="A143" s="6" t="s">
        <v>33</v>
      </c>
      <c r="B143" s="29" t="s">
        <v>178</v>
      </c>
      <c r="C143" s="6">
        <v>160</v>
      </c>
      <c r="D143" s="6">
        <v>1.4</v>
      </c>
      <c r="E143" s="6">
        <v>0.3</v>
      </c>
      <c r="F143" s="6">
        <v>13</v>
      </c>
      <c r="G143" s="6">
        <v>60.5</v>
      </c>
      <c r="H143" s="6">
        <v>0.06</v>
      </c>
      <c r="I143" s="6">
        <v>0.05</v>
      </c>
      <c r="J143" s="6">
        <v>12.8</v>
      </c>
      <c r="K143" s="6">
        <v>0</v>
      </c>
      <c r="L143" s="6">
        <v>96</v>
      </c>
      <c r="M143" s="6">
        <v>20.8</v>
      </c>
      <c r="N143" s="6">
        <v>315.2</v>
      </c>
      <c r="O143" s="6">
        <v>54.4</v>
      </c>
      <c r="P143" s="6">
        <v>20.8</v>
      </c>
      <c r="Q143" s="6">
        <v>36.799999999999997</v>
      </c>
      <c r="R143" s="6">
        <v>0.48</v>
      </c>
      <c r="S143" s="6">
        <v>3.2</v>
      </c>
      <c r="T143" s="6">
        <v>0.8</v>
      </c>
      <c r="U143" s="6">
        <v>27.2</v>
      </c>
      <c r="V143" s="7"/>
    </row>
    <row r="144" spans="1:22" ht="15.75" customHeight="1" x14ac:dyDescent="0.25">
      <c r="A144" s="4"/>
      <c r="B144" s="14" t="s">
        <v>35</v>
      </c>
      <c r="C144" s="14">
        <v>600</v>
      </c>
      <c r="D144" s="14">
        <v>23.7</v>
      </c>
      <c r="E144" s="14">
        <v>26</v>
      </c>
      <c r="F144" s="14">
        <v>39.4</v>
      </c>
      <c r="G144" s="14">
        <v>487.1</v>
      </c>
      <c r="H144" s="14">
        <v>0.22</v>
      </c>
      <c r="I144" s="14">
        <v>0.56000000000000005</v>
      </c>
      <c r="J144" s="14">
        <v>314.35000000000002</v>
      </c>
      <c r="K144" s="14">
        <v>2.34</v>
      </c>
      <c r="L144" s="14">
        <v>111.41</v>
      </c>
      <c r="M144" s="14">
        <v>601.80999999999995</v>
      </c>
      <c r="N144" s="14">
        <v>742.24</v>
      </c>
      <c r="O144" s="14">
        <v>494.68</v>
      </c>
      <c r="P144" s="14">
        <v>72.5</v>
      </c>
      <c r="Q144" s="14">
        <v>418.91</v>
      </c>
      <c r="R144" s="14">
        <v>4.58</v>
      </c>
      <c r="S144" s="14">
        <v>53.96</v>
      </c>
      <c r="T144" s="14">
        <v>31.27</v>
      </c>
      <c r="U144" s="14">
        <v>101.72</v>
      </c>
    </row>
    <row r="145" spans="1:39" ht="14.45" customHeight="1" x14ac:dyDescent="0.25">
      <c r="A145" s="4"/>
      <c r="B145" s="14" t="s">
        <v>36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39" ht="28.5" customHeight="1" x14ac:dyDescent="0.25">
      <c r="A146" s="4" t="s">
        <v>112</v>
      </c>
      <c r="B146" s="3" t="s">
        <v>160</v>
      </c>
      <c r="C146" s="4">
        <v>100</v>
      </c>
      <c r="D146" s="16">
        <v>1.6666666666666667</v>
      </c>
      <c r="E146" s="16">
        <v>10.166666666666666</v>
      </c>
      <c r="F146" s="16">
        <v>9.6666666666666661</v>
      </c>
      <c r="G146" s="16">
        <v>135.83333333333334</v>
      </c>
      <c r="H146" s="16">
        <v>3.3333333333333333E-2</v>
      </c>
      <c r="I146" s="16">
        <v>3.3333333333333333E-2</v>
      </c>
      <c r="J146" s="16">
        <v>202.53333333333333</v>
      </c>
      <c r="K146" s="16">
        <v>0</v>
      </c>
      <c r="L146" s="16">
        <v>38.516666666666666</v>
      </c>
      <c r="M146" s="16">
        <v>142.11666666666667</v>
      </c>
      <c r="N146" s="16">
        <v>272.45</v>
      </c>
      <c r="O146" s="16">
        <v>46.31666666666667</v>
      </c>
      <c r="P146" s="16">
        <v>17.333333333333332</v>
      </c>
      <c r="Q146" s="16">
        <v>32.016666666666666</v>
      </c>
      <c r="R146" s="16">
        <v>0.6</v>
      </c>
      <c r="S146" s="16">
        <v>16.350000000000001</v>
      </c>
      <c r="T146" s="16">
        <v>0.26666666666666666</v>
      </c>
      <c r="U146" s="16">
        <v>13.9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45" customHeight="1" x14ac:dyDescent="0.25">
      <c r="A147" s="4" t="s">
        <v>113</v>
      </c>
      <c r="B147" s="4" t="s">
        <v>114</v>
      </c>
      <c r="C147" s="4">
        <v>250</v>
      </c>
      <c r="D147" s="4">
        <v>5.9</v>
      </c>
      <c r="E147" s="4">
        <v>7.2</v>
      </c>
      <c r="F147" s="4">
        <v>17</v>
      </c>
      <c r="G147" s="4">
        <v>156.9</v>
      </c>
      <c r="H147" s="4">
        <v>0.08</v>
      </c>
      <c r="I147" s="4">
        <v>0.06</v>
      </c>
      <c r="J147" s="4">
        <v>129.91999999999999</v>
      </c>
      <c r="K147" s="4">
        <v>0</v>
      </c>
      <c r="L147" s="4">
        <v>6.93</v>
      </c>
      <c r="M147" s="4">
        <v>245.99</v>
      </c>
      <c r="N147" s="4">
        <v>418.69</v>
      </c>
      <c r="O147" s="4">
        <v>26.35</v>
      </c>
      <c r="P147" s="4">
        <v>24.64</v>
      </c>
      <c r="Q147" s="4">
        <v>64.239999999999995</v>
      </c>
      <c r="R147" s="4">
        <v>0.89</v>
      </c>
      <c r="S147" s="4">
        <v>20.75</v>
      </c>
      <c r="T147" s="4">
        <v>0.94</v>
      </c>
      <c r="U147" s="4">
        <v>35.35</v>
      </c>
    </row>
    <row r="148" spans="1:39" s="5" customFormat="1" ht="14.45" customHeight="1" x14ac:dyDescent="0.25">
      <c r="A148" s="6" t="s">
        <v>182</v>
      </c>
      <c r="B148" s="6" t="s">
        <v>183</v>
      </c>
      <c r="C148" s="6">
        <v>280</v>
      </c>
      <c r="D148" s="28">
        <v>29.4</v>
      </c>
      <c r="E148" s="28">
        <v>9.8000000000000007</v>
      </c>
      <c r="F148" s="28">
        <v>24.5</v>
      </c>
      <c r="G148" s="28">
        <v>304.38333333333333</v>
      </c>
      <c r="H148" s="28">
        <v>0.21</v>
      </c>
      <c r="I148" s="28">
        <v>3.5000000000000003E-2</v>
      </c>
      <c r="J148" s="28">
        <v>24.85</v>
      </c>
      <c r="K148" s="28">
        <v>0.11666666666666667</v>
      </c>
      <c r="L148" s="28">
        <v>0</v>
      </c>
      <c r="M148" s="28">
        <v>177.8</v>
      </c>
      <c r="N148" s="28">
        <v>121.75333333333333</v>
      </c>
      <c r="O148" s="28">
        <v>57.143333333333331</v>
      </c>
      <c r="P148" s="28">
        <v>49.396666666666668</v>
      </c>
      <c r="Q148" s="28">
        <v>141.01499999999999</v>
      </c>
      <c r="R148" s="28">
        <v>1.6333333333333333</v>
      </c>
      <c r="S148" s="28">
        <v>26.401666666666664</v>
      </c>
      <c r="T148" s="28">
        <v>1.7033333333333334</v>
      </c>
      <c r="U148" s="28">
        <v>19.355</v>
      </c>
      <c r="V148" s="7"/>
    </row>
    <row r="149" spans="1:39" ht="14.45" customHeight="1" x14ac:dyDescent="0.25">
      <c r="A149" s="4" t="s">
        <v>117</v>
      </c>
      <c r="B149" s="4" t="s">
        <v>118</v>
      </c>
      <c r="C149" s="4">
        <v>200</v>
      </c>
      <c r="D149" s="4">
        <v>0.2</v>
      </c>
      <c r="E149" s="4">
        <v>0.2</v>
      </c>
      <c r="F149" s="4">
        <v>11</v>
      </c>
      <c r="G149" s="4">
        <v>46.7</v>
      </c>
      <c r="H149" s="4">
        <v>0.01</v>
      </c>
      <c r="I149" s="4">
        <v>0.01</v>
      </c>
      <c r="J149" s="4">
        <v>1.58</v>
      </c>
      <c r="K149" s="4">
        <v>0</v>
      </c>
      <c r="L149" s="4">
        <v>3.12</v>
      </c>
      <c r="M149" s="4">
        <v>10.52</v>
      </c>
      <c r="N149" s="4">
        <v>125.01</v>
      </c>
      <c r="O149" s="4">
        <v>65.069999999999993</v>
      </c>
      <c r="P149" s="4">
        <v>4.6500000000000004</v>
      </c>
      <c r="Q149" s="4">
        <v>6.12</v>
      </c>
      <c r="R149" s="4">
        <v>1.01</v>
      </c>
      <c r="S149" s="4">
        <v>1.01</v>
      </c>
      <c r="T149" s="4">
        <v>0.16</v>
      </c>
      <c r="U149" s="4">
        <v>4.7</v>
      </c>
    </row>
    <row r="150" spans="1:39" ht="14.45" customHeight="1" x14ac:dyDescent="0.25">
      <c r="A150" s="4" t="s">
        <v>33</v>
      </c>
      <c r="B150" s="4" t="s">
        <v>46</v>
      </c>
      <c r="C150" s="4">
        <v>30</v>
      </c>
      <c r="D150" s="4">
        <v>2</v>
      </c>
      <c r="E150" s="4">
        <v>0.4</v>
      </c>
      <c r="F150" s="4">
        <v>11.9</v>
      </c>
      <c r="G150" s="4">
        <v>58.7</v>
      </c>
      <c r="H150" s="4">
        <v>0.05</v>
      </c>
      <c r="I150" s="4">
        <v>0.02</v>
      </c>
      <c r="J150" s="4">
        <v>0</v>
      </c>
      <c r="K150" s="4">
        <v>0</v>
      </c>
      <c r="L150" s="4">
        <v>0</v>
      </c>
      <c r="M150" s="4">
        <v>121.8</v>
      </c>
      <c r="N150" s="4">
        <v>70.5</v>
      </c>
      <c r="O150" s="4">
        <v>8.6999999999999993</v>
      </c>
      <c r="P150" s="4">
        <v>14.1</v>
      </c>
      <c r="Q150" s="4">
        <v>45</v>
      </c>
      <c r="R150" s="4">
        <v>1.17</v>
      </c>
      <c r="S150" s="4">
        <v>1.32</v>
      </c>
      <c r="T150" s="4">
        <v>1.65</v>
      </c>
      <c r="U150" s="4">
        <v>7.2</v>
      </c>
    </row>
    <row r="151" spans="1:39" ht="14.45" customHeight="1" x14ac:dyDescent="0.25">
      <c r="A151" s="4" t="s">
        <v>33</v>
      </c>
      <c r="B151" s="4" t="s">
        <v>180</v>
      </c>
      <c r="C151" s="4">
        <v>50</v>
      </c>
      <c r="D151" s="16">
        <v>4</v>
      </c>
      <c r="E151" s="16">
        <v>0.5</v>
      </c>
      <c r="F151" s="16">
        <v>24.5</v>
      </c>
      <c r="G151" s="16">
        <v>118.66666666666667</v>
      </c>
      <c r="H151" s="16">
        <v>8.3333333333333329E-2</v>
      </c>
      <c r="I151" s="16">
        <v>3.3333333333333333E-2</v>
      </c>
      <c r="J151" s="16">
        <v>0</v>
      </c>
      <c r="K151" s="16">
        <v>0</v>
      </c>
      <c r="L151" s="16">
        <v>0</v>
      </c>
      <c r="M151" s="16">
        <v>221.5</v>
      </c>
      <c r="N151" s="16">
        <v>67.999999999999986</v>
      </c>
      <c r="O151" s="16">
        <v>11.5</v>
      </c>
      <c r="P151" s="16">
        <v>16.999999999999996</v>
      </c>
      <c r="Q151" s="16">
        <v>44.5</v>
      </c>
      <c r="R151" s="16">
        <v>1</v>
      </c>
      <c r="S151" s="16">
        <v>16</v>
      </c>
      <c r="T151" s="16">
        <v>3</v>
      </c>
      <c r="U151" s="16">
        <v>7.2833333333333332</v>
      </c>
    </row>
    <row r="152" spans="1:39" s="5" customFormat="1" ht="14.45" customHeight="1" x14ac:dyDescent="0.25">
      <c r="A152" s="6" t="s">
        <v>33</v>
      </c>
      <c r="B152" s="6" t="s">
        <v>90</v>
      </c>
      <c r="C152" s="6">
        <v>25</v>
      </c>
      <c r="D152" s="6">
        <v>1.84</v>
      </c>
      <c r="E152" s="6">
        <v>2.4</v>
      </c>
      <c r="F152" s="6">
        <v>18.23</v>
      </c>
      <c r="G152" s="6">
        <v>101.68</v>
      </c>
      <c r="H152" s="6">
        <v>0.02</v>
      </c>
      <c r="I152" s="6">
        <v>1.4E-2</v>
      </c>
      <c r="J152" s="6">
        <v>2.8</v>
      </c>
      <c r="K152" s="6">
        <v>0</v>
      </c>
      <c r="L152" s="6">
        <v>0</v>
      </c>
      <c r="M152" s="6">
        <v>80.849999999999994</v>
      </c>
      <c r="N152" s="6">
        <v>26.95</v>
      </c>
      <c r="O152" s="6">
        <v>7.1050000000000004</v>
      </c>
      <c r="P152" s="6">
        <v>4.9000000000000004</v>
      </c>
      <c r="Q152" s="6">
        <v>22.05</v>
      </c>
      <c r="R152" s="6">
        <v>0.51</v>
      </c>
      <c r="S152" s="6">
        <v>0</v>
      </c>
      <c r="T152" s="6">
        <v>0</v>
      </c>
      <c r="U152" s="6">
        <v>0.52</v>
      </c>
      <c r="V152" s="7"/>
    </row>
    <row r="153" spans="1:39" ht="15.75" customHeight="1" x14ac:dyDescent="0.25">
      <c r="A153" s="4"/>
      <c r="B153" s="14" t="s">
        <v>47</v>
      </c>
      <c r="C153" s="14">
        <f>SUM(C146:C152)</f>
        <v>935</v>
      </c>
      <c r="D153" s="14">
        <f t="shared" ref="D153:T153" si="16">SUM(D146:D152)</f>
        <v>45.006666666666675</v>
      </c>
      <c r="E153" s="14">
        <f t="shared" si="16"/>
        <v>30.666666666666664</v>
      </c>
      <c r="F153" s="14">
        <f t="shared" si="16"/>
        <v>116.79666666666667</v>
      </c>
      <c r="G153" s="14">
        <f t="shared" si="16"/>
        <v>922.86333333333346</v>
      </c>
      <c r="H153" s="14">
        <f t="shared" si="16"/>
        <v>0.48666666666666669</v>
      </c>
      <c r="I153" s="14">
        <f t="shared" si="16"/>
        <v>0.20566666666666666</v>
      </c>
      <c r="J153" s="14">
        <f t="shared" si="16"/>
        <v>361.68333333333334</v>
      </c>
      <c r="K153" s="14">
        <f t="shared" si="16"/>
        <v>0.11666666666666667</v>
      </c>
      <c r="L153" s="14">
        <f t="shared" si="16"/>
        <v>48.566666666666663</v>
      </c>
      <c r="M153" s="14">
        <f t="shared" si="16"/>
        <v>1000.5766666666667</v>
      </c>
      <c r="N153" s="14">
        <f t="shared" si="16"/>
        <v>1103.3533333333332</v>
      </c>
      <c r="O153" s="14">
        <f t="shared" si="16"/>
        <v>222.18499999999997</v>
      </c>
      <c r="P153" s="14">
        <f t="shared" si="16"/>
        <v>132.02000000000001</v>
      </c>
      <c r="Q153" s="14">
        <f t="shared" si="16"/>
        <v>354.94166666666666</v>
      </c>
      <c r="R153" s="14">
        <f t="shared" si="16"/>
        <v>6.8133333333333326</v>
      </c>
      <c r="S153" s="14">
        <f t="shared" si="16"/>
        <v>81.831666666666663</v>
      </c>
      <c r="T153" s="14">
        <f t="shared" si="16"/>
        <v>7.7200000000000006</v>
      </c>
      <c r="U153" s="17">
        <f>SUM(U146:U152)</f>
        <v>88.308333333333337</v>
      </c>
    </row>
    <row r="154" spans="1:39" ht="20.25" customHeight="1" x14ac:dyDescent="0.25">
      <c r="A154" s="4"/>
      <c r="B154" s="18" t="s">
        <v>48</v>
      </c>
      <c r="C154" s="18">
        <f t="shared" ref="C154:U154" si="17">C144+C153</f>
        <v>1535</v>
      </c>
      <c r="D154" s="20">
        <f t="shared" si="17"/>
        <v>68.706666666666678</v>
      </c>
      <c r="E154" s="20">
        <f t="shared" si="17"/>
        <v>56.666666666666664</v>
      </c>
      <c r="F154" s="20">
        <f t="shared" si="17"/>
        <v>156.19666666666666</v>
      </c>
      <c r="G154" s="20">
        <f t="shared" si="17"/>
        <v>1409.9633333333336</v>
      </c>
      <c r="H154" s="20">
        <f t="shared" si="17"/>
        <v>0.70666666666666667</v>
      </c>
      <c r="I154" s="20">
        <f t="shared" si="17"/>
        <v>0.76566666666666672</v>
      </c>
      <c r="J154" s="20">
        <f t="shared" si="17"/>
        <v>676.0333333333333</v>
      </c>
      <c r="K154" s="20">
        <f t="shared" si="17"/>
        <v>2.4566666666666666</v>
      </c>
      <c r="L154" s="20">
        <f t="shared" si="17"/>
        <v>159.97666666666666</v>
      </c>
      <c r="M154" s="20">
        <f t="shared" si="17"/>
        <v>1602.3866666666668</v>
      </c>
      <c r="N154" s="20">
        <f t="shared" si="17"/>
        <v>1845.5933333333332</v>
      </c>
      <c r="O154" s="20">
        <f t="shared" si="17"/>
        <v>716.86500000000001</v>
      </c>
      <c r="P154" s="20">
        <f t="shared" si="17"/>
        <v>204.52</v>
      </c>
      <c r="Q154" s="20">
        <f t="shared" si="17"/>
        <v>773.85166666666669</v>
      </c>
      <c r="R154" s="20">
        <f t="shared" si="17"/>
        <v>11.393333333333333</v>
      </c>
      <c r="S154" s="20">
        <f t="shared" si="17"/>
        <v>135.79166666666666</v>
      </c>
      <c r="T154" s="20">
        <f t="shared" si="17"/>
        <v>38.99</v>
      </c>
      <c r="U154" s="20">
        <f t="shared" si="17"/>
        <v>190.02833333333334</v>
      </c>
    </row>
    <row r="155" spans="1:39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39" ht="45.75" customHeight="1" x14ac:dyDescent="0.25">
      <c r="A156" s="12" t="s">
        <v>1</v>
      </c>
      <c r="B156" s="12" t="s">
        <v>2</v>
      </c>
      <c r="C156" s="12" t="s">
        <v>3</v>
      </c>
      <c r="D156" s="12" t="s">
        <v>4</v>
      </c>
      <c r="E156" s="12" t="s">
        <v>5</v>
      </c>
      <c r="F156" s="13" t="s">
        <v>6</v>
      </c>
      <c r="G156" s="13" t="s">
        <v>7</v>
      </c>
      <c r="H156" s="12" t="s">
        <v>8</v>
      </c>
      <c r="I156" s="12" t="s">
        <v>9</v>
      </c>
      <c r="J156" s="12" t="s">
        <v>10</v>
      </c>
      <c r="K156" s="12" t="s">
        <v>11</v>
      </c>
      <c r="L156" s="12" t="s">
        <v>12</v>
      </c>
      <c r="M156" s="12" t="s">
        <v>13</v>
      </c>
      <c r="N156" s="12" t="s">
        <v>14</v>
      </c>
      <c r="O156" s="12" t="s">
        <v>15</v>
      </c>
      <c r="P156" s="12" t="s">
        <v>16</v>
      </c>
      <c r="Q156" s="12" t="s">
        <v>17</v>
      </c>
      <c r="R156" s="12" t="s">
        <v>18</v>
      </c>
      <c r="S156" s="12" t="s">
        <v>19</v>
      </c>
      <c r="T156" s="12" t="s">
        <v>20</v>
      </c>
      <c r="U156" s="12" t="s">
        <v>21</v>
      </c>
    </row>
    <row r="157" spans="1:39" ht="14.25" customHeight="1" x14ac:dyDescent="0.25">
      <c r="A157" s="14"/>
      <c r="B157" s="14"/>
      <c r="C157" s="14" t="s">
        <v>22</v>
      </c>
      <c r="D157" s="14" t="s">
        <v>22</v>
      </c>
      <c r="E157" s="14" t="s">
        <v>22</v>
      </c>
      <c r="F157" s="14" t="s">
        <v>22</v>
      </c>
      <c r="G157" s="14" t="s">
        <v>23</v>
      </c>
      <c r="H157" s="14" t="s">
        <v>24</v>
      </c>
      <c r="I157" s="14" t="s">
        <v>24</v>
      </c>
      <c r="J157" s="24" t="s">
        <v>25</v>
      </c>
      <c r="K157" s="14" t="s">
        <v>26</v>
      </c>
      <c r="L157" s="14" t="s">
        <v>24</v>
      </c>
      <c r="M157" s="14" t="s">
        <v>24</v>
      </c>
      <c r="N157" s="14" t="s">
        <v>24</v>
      </c>
      <c r="O157" s="14" t="s">
        <v>24</v>
      </c>
      <c r="P157" s="14" t="s">
        <v>24</v>
      </c>
      <c r="Q157" s="14" t="s">
        <v>24</v>
      </c>
      <c r="R157" s="14" t="s">
        <v>24</v>
      </c>
      <c r="S157" s="14" t="s">
        <v>26</v>
      </c>
      <c r="T157" s="14" t="s">
        <v>26</v>
      </c>
      <c r="U157" s="14" t="s">
        <v>26</v>
      </c>
    </row>
    <row r="158" spans="1:39" ht="14.45" customHeight="1" x14ac:dyDescent="0.25">
      <c r="A158" s="4"/>
      <c r="B158" s="15" t="s">
        <v>119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39" ht="14.45" customHeight="1" x14ac:dyDescent="0.25">
      <c r="A159" s="4"/>
      <c r="B159" s="14" t="s">
        <v>28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39" s="5" customFormat="1" ht="14.45" customHeight="1" x14ac:dyDescent="0.25">
      <c r="A160" s="6" t="s">
        <v>50</v>
      </c>
      <c r="B160" s="6" t="s">
        <v>153</v>
      </c>
      <c r="C160" s="6">
        <v>10</v>
      </c>
      <c r="D160" s="6">
        <v>0.1</v>
      </c>
      <c r="E160" s="6">
        <v>7.25</v>
      </c>
      <c r="F160" s="6">
        <v>0.15</v>
      </c>
      <c r="G160" s="6">
        <v>66.099999999999994</v>
      </c>
      <c r="H160" s="6">
        <v>0</v>
      </c>
      <c r="I160" s="6">
        <v>0.01</v>
      </c>
      <c r="J160" s="6">
        <v>45</v>
      </c>
      <c r="K160" s="6">
        <v>0.13</v>
      </c>
      <c r="L160" s="6">
        <v>0</v>
      </c>
      <c r="M160" s="6">
        <v>1.5</v>
      </c>
      <c r="N160" s="6">
        <v>3</v>
      </c>
      <c r="O160" s="6">
        <v>2.4</v>
      </c>
      <c r="P160" s="6">
        <v>0</v>
      </c>
      <c r="Q160" s="6">
        <v>3</v>
      </c>
      <c r="R160" s="6">
        <v>0.02</v>
      </c>
      <c r="S160" s="6">
        <v>0</v>
      </c>
      <c r="T160" s="6">
        <v>0.1</v>
      </c>
      <c r="U160" s="6">
        <v>0.28000000000000003</v>
      </c>
      <c r="V160" s="7"/>
    </row>
    <row r="161" spans="1:41" s="5" customFormat="1" ht="14.45" customHeight="1" x14ac:dyDescent="0.25">
      <c r="A161" s="6" t="s">
        <v>184</v>
      </c>
      <c r="B161" s="6" t="s">
        <v>185</v>
      </c>
      <c r="C161" s="6">
        <v>200</v>
      </c>
      <c r="D161" s="6">
        <v>8.25</v>
      </c>
      <c r="E161" s="6">
        <v>10.11</v>
      </c>
      <c r="F161" s="6">
        <v>37.5</v>
      </c>
      <c r="G161" s="6">
        <v>274.25</v>
      </c>
      <c r="H161" s="6">
        <v>0.13</v>
      </c>
      <c r="I161" s="6">
        <v>0.13</v>
      </c>
      <c r="J161" s="6">
        <v>41.5</v>
      </c>
      <c r="K161" s="6">
        <v>0.13</v>
      </c>
      <c r="L161" s="6">
        <v>0.53200000000000003</v>
      </c>
      <c r="M161" s="6">
        <v>337.82</v>
      </c>
      <c r="N161" s="6">
        <v>215.46</v>
      </c>
      <c r="O161" s="6">
        <v>142.31</v>
      </c>
      <c r="P161" s="6">
        <v>49.21</v>
      </c>
      <c r="Q161" s="6">
        <v>186.2</v>
      </c>
      <c r="R161" s="6">
        <v>1.33</v>
      </c>
      <c r="S161" s="6">
        <v>51.87</v>
      </c>
      <c r="T161" s="6">
        <v>3.06</v>
      </c>
      <c r="U161" s="6">
        <v>34.58</v>
      </c>
      <c r="V161" s="7"/>
    </row>
    <row r="162" spans="1:41" ht="14.45" customHeight="1" x14ac:dyDescent="0.25">
      <c r="A162" s="4" t="s">
        <v>69</v>
      </c>
      <c r="B162" s="4" t="s">
        <v>70</v>
      </c>
      <c r="C162" s="4">
        <v>200</v>
      </c>
      <c r="D162" s="4">
        <v>3.9</v>
      </c>
      <c r="E162" s="4">
        <v>2.9</v>
      </c>
      <c r="F162" s="4">
        <v>11.2</v>
      </c>
      <c r="G162" s="4">
        <v>86</v>
      </c>
      <c r="H162" s="4">
        <v>0.03</v>
      </c>
      <c r="I162" s="4">
        <v>0.13</v>
      </c>
      <c r="J162" s="4">
        <v>13.29</v>
      </c>
      <c r="K162" s="4">
        <v>0</v>
      </c>
      <c r="L162" s="4">
        <v>0.52</v>
      </c>
      <c r="M162" s="4">
        <v>38.549999999999997</v>
      </c>
      <c r="N162" s="4">
        <v>183.98</v>
      </c>
      <c r="O162" s="4">
        <v>148.32</v>
      </c>
      <c r="P162" s="4">
        <v>30.67</v>
      </c>
      <c r="Q162" s="4">
        <v>106.79</v>
      </c>
      <c r="R162" s="4">
        <v>1.06</v>
      </c>
      <c r="S162" s="4">
        <v>9</v>
      </c>
      <c r="T162" s="4">
        <v>1.76</v>
      </c>
      <c r="U162" s="4">
        <v>20</v>
      </c>
    </row>
    <row r="163" spans="1:41" ht="14.45" customHeight="1" x14ac:dyDescent="0.25">
      <c r="A163" s="4" t="s">
        <v>33</v>
      </c>
      <c r="B163" s="4" t="s">
        <v>180</v>
      </c>
      <c r="C163" s="4">
        <v>40</v>
      </c>
      <c r="D163" s="4">
        <v>3.2</v>
      </c>
      <c r="E163" s="4">
        <v>0.4</v>
      </c>
      <c r="F163" s="4">
        <v>19.600000000000001</v>
      </c>
      <c r="G163" s="4">
        <v>95</v>
      </c>
      <c r="H163" s="4">
        <v>0.06</v>
      </c>
      <c r="I163" s="4">
        <v>0.02</v>
      </c>
      <c r="J163" s="4">
        <v>0</v>
      </c>
      <c r="K163" s="4">
        <v>0</v>
      </c>
      <c r="L163" s="4">
        <v>0</v>
      </c>
      <c r="M163" s="4">
        <v>177.2</v>
      </c>
      <c r="N163" s="4">
        <v>54.4</v>
      </c>
      <c r="O163" s="4">
        <v>9.1999999999999993</v>
      </c>
      <c r="P163" s="4">
        <v>13.6</v>
      </c>
      <c r="Q163" s="4">
        <v>35.6</v>
      </c>
      <c r="R163" s="4">
        <v>0.8</v>
      </c>
      <c r="S163" s="4">
        <v>12.8</v>
      </c>
      <c r="T163" s="4">
        <v>2.4</v>
      </c>
      <c r="U163" s="4">
        <v>5.82</v>
      </c>
    </row>
    <row r="164" spans="1:41" s="5" customFormat="1" ht="14.45" customHeight="1" x14ac:dyDescent="0.25">
      <c r="A164" s="6" t="s">
        <v>33</v>
      </c>
      <c r="B164" s="29" t="s">
        <v>178</v>
      </c>
      <c r="C164" s="6">
        <v>100</v>
      </c>
      <c r="D164" s="6">
        <v>0.8</v>
      </c>
      <c r="E164" s="6">
        <v>0.2</v>
      </c>
      <c r="F164" s="6">
        <v>7.5</v>
      </c>
      <c r="G164" s="6">
        <v>35</v>
      </c>
      <c r="H164" s="6">
        <v>0.06</v>
      </c>
      <c r="I164" s="6">
        <v>0.03</v>
      </c>
      <c r="J164" s="6">
        <v>10</v>
      </c>
      <c r="K164" s="6">
        <v>0</v>
      </c>
      <c r="L164" s="6">
        <v>38</v>
      </c>
      <c r="M164" s="6">
        <v>12</v>
      </c>
      <c r="N164" s="6">
        <v>155</v>
      </c>
      <c r="O164" s="6">
        <v>35</v>
      </c>
      <c r="P164" s="6">
        <v>11</v>
      </c>
      <c r="Q164" s="6">
        <v>17</v>
      </c>
      <c r="R164" s="6">
        <v>0.1</v>
      </c>
      <c r="S164" s="6">
        <v>0.3</v>
      </c>
      <c r="T164" s="6">
        <v>0.1</v>
      </c>
      <c r="U164" s="6">
        <v>150.30000000000001</v>
      </c>
      <c r="V164" s="7"/>
    </row>
    <row r="165" spans="1:41" ht="15.75" customHeight="1" x14ac:dyDescent="0.25">
      <c r="A165" s="4"/>
      <c r="B165" s="14" t="s">
        <v>35</v>
      </c>
      <c r="C165" s="14">
        <f t="shared" ref="C165:U165" si="18">SUM(C160:C164)</f>
        <v>550</v>
      </c>
      <c r="D165" s="14">
        <f t="shared" si="18"/>
        <v>16.25</v>
      </c>
      <c r="E165" s="14">
        <f t="shared" si="18"/>
        <v>20.859999999999996</v>
      </c>
      <c r="F165" s="14">
        <f t="shared" si="18"/>
        <v>75.949999999999989</v>
      </c>
      <c r="G165" s="14">
        <f t="shared" si="18"/>
        <v>556.35</v>
      </c>
      <c r="H165" s="14">
        <f t="shared" si="18"/>
        <v>0.28000000000000003</v>
      </c>
      <c r="I165" s="14">
        <f t="shared" si="18"/>
        <v>0.32000000000000006</v>
      </c>
      <c r="J165" s="14">
        <f t="shared" si="18"/>
        <v>109.78999999999999</v>
      </c>
      <c r="K165" s="14">
        <f t="shared" si="18"/>
        <v>0.26</v>
      </c>
      <c r="L165" s="14">
        <f t="shared" si="18"/>
        <v>39.052</v>
      </c>
      <c r="M165" s="14">
        <f t="shared" si="18"/>
        <v>567.06999999999994</v>
      </c>
      <c r="N165" s="14">
        <f t="shared" si="18"/>
        <v>611.83999999999992</v>
      </c>
      <c r="O165" s="14">
        <f t="shared" si="18"/>
        <v>337.22999999999996</v>
      </c>
      <c r="P165" s="14">
        <f t="shared" si="18"/>
        <v>104.47999999999999</v>
      </c>
      <c r="Q165" s="14">
        <f t="shared" si="18"/>
        <v>348.59000000000003</v>
      </c>
      <c r="R165" s="14">
        <f t="shared" si="18"/>
        <v>3.31</v>
      </c>
      <c r="S165" s="14">
        <f t="shared" si="18"/>
        <v>73.97</v>
      </c>
      <c r="T165" s="14">
        <f t="shared" si="18"/>
        <v>7.42</v>
      </c>
      <c r="U165" s="14">
        <f t="shared" si="18"/>
        <v>210.98000000000002</v>
      </c>
    </row>
    <row r="166" spans="1:41" ht="14.45" customHeight="1" x14ac:dyDescent="0.25">
      <c r="A166" s="4"/>
      <c r="B166" s="14" t="s">
        <v>36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41" ht="14.45" customHeight="1" x14ac:dyDescent="0.25">
      <c r="A167" s="4" t="s">
        <v>71</v>
      </c>
      <c r="B167" s="4" t="s">
        <v>72</v>
      </c>
      <c r="C167" s="4">
        <v>100</v>
      </c>
      <c r="D167" s="4">
        <v>1.2</v>
      </c>
      <c r="E167" s="4">
        <v>8.9</v>
      </c>
      <c r="F167" s="4">
        <v>6.7</v>
      </c>
      <c r="G167" s="4">
        <v>111.9</v>
      </c>
      <c r="H167" s="4">
        <v>0.04</v>
      </c>
      <c r="I167" s="4">
        <v>0.03</v>
      </c>
      <c r="J167" s="4">
        <v>121.48</v>
      </c>
      <c r="K167" s="4">
        <v>0</v>
      </c>
      <c r="L167" s="4">
        <v>3.76</v>
      </c>
      <c r="M167" s="4">
        <v>334.99</v>
      </c>
      <c r="N167" s="4">
        <v>213.09</v>
      </c>
      <c r="O167" s="4">
        <v>20.170000000000002</v>
      </c>
      <c r="P167" s="4">
        <v>16.11</v>
      </c>
      <c r="Q167" s="4">
        <v>35.67</v>
      </c>
      <c r="R167" s="4">
        <v>0.68</v>
      </c>
      <c r="S167" s="4">
        <v>13.1</v>
      </c>
      <c r="T167" s="4">
        <v>0.22</v>
      </c>
      <c r="U167" s="4">
        <v>19.75</v>
      </c>
    </row>
    <row r="168" spans="1:41" ht="14.45" customHeight="1" x14ac:dyDescent="0.25">
      <c r="A168" s="4" t="s">
        <v>73</v>
      </c>
      <c r="B168" s="4" t="s">
        <v>74</v>
      </c>
      <c r="C168" s="4">
        <v>250</v>
      </c>
      <c r="D168" s="4">
        <v>5.8</v>
      </c>
      <c r="E168" s="4">
        <v>7</v>
      </c>
      <c r="F168" s="4">
        <v>7.1</v>
      </c>
      <c r="G168" s="4">
        <v>115.3</v>
      </c>
      <c r="H168" s="4">
        <v>0.03</v>
      </c>
      <c r="I168" s="4">
        <v>0.04</v>
      </c>
      <c r="J168" s="4">
        <v>131.18</v>
      </c>
      <c r="K168" s="4">
        <v>0</v>
      </c>
      <c r="L168" s="4">
        <v>13.46</v>
      </c>
      <c r="M168" s="4">
        <v>123.15</v>
      </c>
      <c r="N168" s="4">
        <v>230</v>
      </c>
      <c r="O168" s="4">
        <v>46.84</v>
      </c>
      <c r="P168" s="4">
        <v>16.41</v>
      </c>
      <c r="Q168" s="4">
        <v>38.72</v>
      </c>
      <c r="R168" s="4">
        <v>0.6</v>
      </c>
      <c r="S168" s="4">
        <v>19.059999999999999</v>
      </c>
      <c r="T168" s="4">
        <v>0.42</v>
      </c>
      <c r="U168" s="4">
        <v>18.45</v>
      </c>
    </row>
    <row r="169" spans="1:41" ht="14.45" customHeight="1" x14ac:dyDescent="0.25">
      <c r="A169" s="4" t="s">
        <v>142</v>
      </c>
      <c r="B169" s="4" t="s">
        <v>143</v>
      </c>
      <c r="C169" s="4">
        <v>180</v>
      </c>
      <c r="D169" s="16">
        <v>4.2</v>
      </c>
      <c r="E169" s="16">
        <v>5.76</v>
      </c>
      <c r="F169" s="16">
        <v>42</v>
      </c>
      <c r="G169" s="16">
        <v>236.16</v>
      </c>
      <c r="H169" s="16">
        <v>3.5999999999999997E-2</v>
      </c>
      <c r="I169" s="16">
        <v>2.4E-2</v>
      </c>
      <c r="J169" s="16">
        <v>22.031999999999996</v>
      </c>
      <c r="K169" s="16">
        <v>0.108</v>
      </c>
      <c r="L169" s="16">
        <v>0</v>
      </c>
      <c r="M169" s="16">
        <v>183.12</v>
      </c>
      <c r="N169" s="16">
        <v>53.663999999999994</v>
      </c>
      <c r="O169" s="16">
        <v>105.57600000000001</v>
      </c>
      <c r="P169" s="16">
        <v>27.155999999999999</v>
      </c>
      <c r="Q169" s="16">
        <v>83.64</v>
      </c>
      <c r="R169" s="16">
        <v>0.57599999999999996</v>
      </c>
      <c r="S169" s="16">
        <v>24.876000000000001</v>
      </c>
      <c r="T169" s="16">
        <v>8.3280000000000012</v>
      </c>
      <c r="U169" s="16">
        <v>31.308</v>
      </c>
    </row>
    <row r="170" spans="1:41" ht="14.45" customHeight="1" x14ac:dyDescent="0.25">
      <c r="A170" s="4" t="s">
        <v>122</v>
      </c>
      <c r="B170" s="4" t="s">
        <v>166</v>
      </c>
      <c r="C170" s="4">
        <v>100</v>
      </c>
      <c r="D170" s="16">
        <v>14.111111111111111</v>
      </c>
      <c r="E170" s="16">
        <v>2.4444444444444446</v>
      </c>
      <c r="F170" s="16">
        <v>18.5555555555555</v>
      </c>
      <c r="G170" s="16">
        <v>112.66666666666667</v>
      </c>
      <c r="H170" s="16">
        <v>6.6666666666666666E-2</v>
      </c>
      <c r="I170" s="16">
        <v>7.7777777777777793E-2</v>
      </c>
      <c r="J170" s="16">
        <v>19.555555555555557</v>
      </c>
      <c r="K170" s="16">
        <v>0.87777777777777777</v>
      </c>
      <c r="L170" s="16">
        <v>0.32222222222222219</v>
      </c>
      <c r="M170" s="16">
        <v>229.51111111111112</v>
      </c>
      <c r="N170" s="16">
        <v>247.92222222222222</v>
      </c>
      <c r="O170" s="16">
        <v>29.877777777777776</v>
      </c>
      <c r="P170" s="16">
        <v>23.9</v>
      </c>
      <c r="Q170" s="16">
        <v>167.71111111111111</v>
      </c>
      <c r="R170" s="16">
        <v>0.67777777777777781</v>
      </c>
      <c r="S170" s="16">
        <v>125.81111111111112</v>
      </c>
      <c r="T170" s="16">
        <v>18.766666666666666</v>
      </c>
      <c r="U170" s="16">
        <v>566.11111111111109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s="8" customFormat="1" ht="14.45" customHeight="1" x14ac:dyDescent="0.25">
      <c r="A171" s="4" t="s">
        <v>115</v>
      </c>
      <c r="B171" s="4" t="s">
        <v>116</v>
      </c>
      <c r="C171" s="4">
        <v>50</v>
      </c>
      <c r="D171" s="4">
        <v>1.4</v>
      </c>
      <c r="E171" s="4">
        <v>1.9</v>
      </c>
      <c r="F171" s="4">
        <v>2.2000000000000002</v>
      </c>
      <c r="G171" s="4">
        <v>31.2</v>
      </c>
      <c r="H171" s="4">
        <v>0</v>
      </c>
      <c r="I171" s="4">
        <v>0.01</v>
      </c>
      <c r="J171" s="4">
        <v>7.23</v>
      </c>
      <c r="K171" s="4">
        <v>0.03</v>
      </c>
      <c r="L171" s="4">
        <v>0.34</v>
      </c>
      <c r="M171" s="4">
        <v>4.95</v>
      </c>
      <c r="N171" s="4">
        <v>11.42</v>
      </c>
      <c r="O171" s="4">
        <v>4.1100000000000003</v>
      </c>
      <c r="P171" s="4">
        <v>1.1399999999999999</v>
      </c>
      <c r="Q171" s="4">
        <v>4.74</v>
      </c>
      <c r="R171" s="4">
        <v>0.15</v>
      </c>
      <c r="S171" s="4">
        <v>0.7</v>
      </c>
      <c r="T171" s="4">
        <v>0.17</v>
      </c>
      <c r="U171" s="4">
        <v>2.89</v>
      </c>
    </row>
    <row r="172" spans="1:41" s="5" customFormat="1" ht="14.45" customHeight="1" x14ac:dyDescent="0.25">
      <c r="A172" s="6" t="s">
        <v>44</v>
      </c>
      <c r="B172" s="6" t="s">
        <v>45</v>
      </c>
      <c r="C172" s="6">
        <v>200</v>
      </c>
      <c r="D172" s="6">
        <v>0.5</v>
      </c>
      <c r="E172" s="6">
        <v>0</v>
      </c>
      <c r="F172" s="6">
        <v>19.8</v>
      </c>
      <c r="G172" s="6">
        <v>81</v>
      </c>
      <c r="H172" s="6">
        <v>0</v>
      </c>
      <c r="I172" s="6">
        <v>0</v>
      </c>
      <c r="J172" s="6">
        <v>15</v>
      </c>
      <c r="K172" s="6">
        <v>0</v>
      </c>
      <c r="L172" s="6">
        <v>0.02</v>
      </c>
      <c r="M172" s="6">
        <v>0.05</v>
      </c>
      <c r="N172" s="6">
        <v>0.17</v>
      </c>
      <c r="O172" s="6">
        <v>108.08</v>
      </c>
      <c r="P172" s="6">
        <v>2.11</v>
      </c>
      <c r="Q172" s="6">
        <v>4.3099999999999996</v>
      </c>
      <c r="R172" s="6">
        <v>0.08</v>
      </c>
      <c r="S172" s="6">
        <v>0</v>
      </c>
      <c r="T172" s="6">
        <v>0</v>
      </c>
      <c r="U172" s="6">
        <v>0</v>
      </c>
      <c r="V172" s="7"/>
    </row>
    <row r="173" spans="1:41" ht="14.45" customHeight="1" x14ac:dyDescent="0.25">
      <c r="A173" s="4" t="s">
        <v>33</v>
      </c>
      <c r="B173" s="4" t="s">
        <v>46</v>
      </c>
      <c r="C173" s="4">
        <v>40</v>
      </c>
      <c r="D173" s="4">
        <v>2.6</v>
      </c>
      <c r="E173" s="4">
        <v>0.5</v>
      </c>
      <c r="F173" s="4">
        <v>15.8</v>
      </c>
      <c r="G173" s="4">
        <v>78.2</v>
      </c>
      <c r="H173" s="4">
        <v>7.0000000000000007E-2</v>
      </c>
      <c r="I173" s="4">
        <v>0.03</v>
      </c>
      <c r="J173" s="4">
        <v>0</v>
      </c>
      <c r="K173" s="4">
        <v>0</v>
      </c>
      <c r="L173" s="4">
        <v>0</v>
      </c>
      <c r="M173" s="4">
        <v>162.4</v>
      </c>
      <c r="N173" s="4">
        <v>94</v>
      </c>
      <c r="O173" s="4">
        <v>11.6</v>
      </c>
      <c r="P173" s="4">
        <v>18.8</v>
      </c>
      <c r="Q173" s="4">
        <v>60</v>
      </c>
      <c r="R173" s="4">
        <v>1.56</v>
      </c>
      <c r="S173" s="4">
        <v>1.76</v>
      </c>
      <c r="T173" s="4">
        <v>2.2000000000000002</v>
      </c>
      <c r="U173" s="4">
        <v>9.6</v>
      </c>
    </row>
    <row r="174" spans="1:41" ht="14.45" customHeight="1" x14ac:dyDescent="0.25">
      <c r="A174" s="4" t="s">
        <v>33</v>
      </c>
      <c r="B174" s="4" t="s">
        <v>180</v>
      </c>
      <c r="C174" s="4">
        <v>50</v>
      </c>
      <c r="D174" s="16">
        <v>4</v>
      </c>
      <c r="E174" s="16">
        <v>0.5</v>
      </c>
      <c r="F174" s="16">
        <v>24.5</v>
      </c>
      <c r="G174" s="16">
        <v>118.66666666666667</v>
      </c>
      <c r="H174" s="16">
        <v>8.3333333333333329E-2</v>
      </c>
      <c r="I174" s="16">
        <v>3.3333333333333333E-2</v>
      </c>
      <c r="J174" s="16">
        <v>0</v>
      </c>
      <c r="K174" s="16">
        <v>0</v>
      </c>
      <c r="L174" s="16">
        <v>0</v>
      </c>
      <c r="M174" s="16">
        <v>221.5</v>
      </c>
      <c r="N174" s="16">
        <v>67.999999999999986</v>
      </c>
      <c r="O174" s="16">
        <v>11.5</v>
      </c>
      <c r="P174" s="16">
        <v>16.999999999999996</v>
      </c>
      <c r="Q174" s="16">
        <v>44.5</v>
      </c>
      <c r="R174" s="16">
        <v>1</v>
      </c>
      <c r="S174" s="16">
        <v>16</v>
      </c>
      <c r="T174" s="16">
        <v>3</v>
      </c>
      <c r="U174" s="16">
        <v>7.2833333333333332</v>
      </c>
    </row>
    <row r="175" spans="1:41" ht="15.75" customHeight="1" x14ac:dyDescent="0.25">
      <c r="A175" s="4"/>
      <c r="B175" s="14" t="s">
        <v>47</v>
      </c>
      <c r="C175" s="14">
        <f>SUM(C167:C174)</f>
        <v>970</v>
      </c>
      <c r="D175" s="17">
        <f t="shared" ref="D175:U175" si="19">SUM(D167:D174)</f>
        <v>33.81111111111111</v>
      </c>
      <c r="E175" s="17">
        <f t="shared" si="19"/>
        <v>27.004444444444445</v>
      </c>
      <c r="F175" s="17">
        <f t="shared" si="19"/>
        <v>136.65555555555551</v>
      </c>
      <c r="G175" s="17">
        <f t="shared" si="19"/>
        <v>885.09333333333336</v>
      </c>
      <c r="H175" s="17">
        <f t="shared" si="19"/>
        <v>0.32600000000000001</v>
      </c>
      <c r="I175" s="17">
        <f t="shared" si="19"/>
        <v>0.24511111111111114</v>
      </c>
      <c r="J175" s="17">
        <f t="shared" si="19"/>
        <v>316.47755555555557</v>
      </c>
      <c r="K175" s="17">
        <f t="shared" si="19"/>
        <v>1.0157777777777777</v>
      </c>
      <c r="L175" s="17">
        <f t="shared" si="19"/>
        <v>17.902222222222221</v>
      </c>
      <c r="M175" s="17">
        <f t="shared" si="19"/>
        <v>1259.6711111111113</v>
      </c>
      <c r="N175" s="17">
        <f t="shared" si="19"/>
        <v>918.26622222222215</v>
      </c>
      <c r="O175" s="17">
        <f t="shared" si="19"/>
        <v>337.75377777777783</v>
      </c>
      <c r="P175" s="17">
        <f t="shared" si="19"/>
        <v>122.62599999999999</v>
      </c>
      <c r="Q175" s="17">
        <f t="shared" si="19"/>
        <v>439.29111111111109</v>
      </c>
      <c r="R175" s="17">
        <f t="shared" si="19"/>
        <v>5.3237777777777779</v>
      </c>
      <c r="S175" s="17">
        <f>SUM(S167:S174)</f>
        <v>201.30711111111111</v>
      </c>
      <c r="T175" s="17">
        <f t="shared" si="19"/>
        <v>33.104666666666674</v>
      </c>
      <c r="U175" s="17">
        <f t="shared" si="19"/>
        <v>655.39244444444444</v>
      </c>
    </row>
    <row r="176" spans="1:41" ht="21.75" customHeight="1" x14ac:dyDescent="0.25">
      <c r="A176" s="4"/>
      <c r="B176" s="18" t="s">
        <v>48</v>
      </c>
      <c r="C176" s="18">
        <f>C165+C175</f>
        <v>1520</v>
      </c>
      <c r="D176" s="20">
        <f t="shared" ref="D176:U176" si="20">D165+D175</f>
        <v>50.06111111111111</v>
      </c>
      <c r="E176" s="20">
        <f t="shared" si="20"/>
        <v>47.864444444444445</v>
      </c>
      <c r="F176" s="20">
        <f t="shared" si="20"/>
        <v>212.6055555555555</v>
      </c>
      <c r="G176" s="20">
        <f t="shared" si="20"/>
        <v>1441.4433333333334</v>
      </c>
      <c r="H176" s="20">
        <f t="shared" si="20"/>
        <v>0.60600000000000009</v>
      </c>
      <c r="I176" s="20">
        <f t="shared" si="20"/>
        <v>0.56511111111111123</v>
      </c>
      <c r="J176" s="20">
        <f t="shared" si="20"/>
        <v>426.26755555555553</v>
      </c>
      <c r="K176" s="20">
        <f t="shared" si="20"/>
        <v>1.2757777777777777</v>
      </c>
      <c r="L176" s="20">
        <f t="shared" si="20"/>
        <v>56.954222222222221</v>
      </c>
      <c r="M176" s="20">
        <f t="shared" si="20"/>
        <v>1826.7411111111112</v>
      </c>
      <c r="N176" s="20">
        <f t="shared" si="20"/>
        <v>1530.1062222222222</v>
      </c>
      <c r="O176" s="20">
        <f t="shared" si="20"/>
        <v>674.98377777777773</v>
      </c>
      <c r="P176" s="20">
        <f t="shared" si="20"/>
        <v>227.10599999999999</v>
      </c>
      <c r="Q176" s="20">
        <f t="shared" si="20"/>
        <v>787.88111111111107</v>
      </c>
      <c r="R176" s="20">
        <f t="shared" si="20"/>
        <v>8.6337777777777784</v>
      </c>
      <c r="S176" s="20">
        <f t="shared" si="20"/>
        <v>275.27711111111114</v>
      </c>
      <c r="T176" s="20">
        <f t="shared" si="20"/>
        <v>40.524666666666675</v>
      </c>
      <c r="U176" s="20">
        <f t="shared" si="20"/>
        <v>866.37244444444445</v>
      </c>
    </row>
    <row r="177" spans="1:40" ht="14.45" customHeight="1" x14ac:dyDescent="0.2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40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40" ht="45.75" customHeight="1" x14ac:dyDescent="0.25">
      <c r="A179" s="12" t="s">
        <v>1</v>
      </c>
      <c r="B179" s="12" t="s">
        <v>2</v>
      </c>
      <c r="C179" s="12" t="s">
        <v>3</v>
      </c>
      <c r="D179" s="12" t="s">
        <v>4</v>
      </c>
      <c r="E179" s="12" t="s">
        <v>5</v>
      </c>
      <c r="F179" s="13" t="s">
        <v>6</v>
      </c>
      <c r="G179" s="13" t="s">
        <v>7</v>
      </c>
      <c r="H179" s="12" t="s">
        <v>8</v>
      </c>
      <c r="I179" s="12" t="s">
        <v>9</v>
      </c>
      <c r="J179" s="12" t="s">
        <v>10</v>
      </c>
      <c r="K179" s="12" t="s">
        <v>11</v>
      </c>
      <c r="L179" s="12" t="s">
        <v>12</v>
      </c>
      <c r="M179" s="12" t="s">
        <v>13</v>
      </c>
      <c r="N179" s="12" t="s">
        <v>14</v>
      </c>
      <c r="O179" s="12" t="s">
        <v>15</v>
      </c>
      <c r="P179" s="12" t="s">
        <v>16</v>
      </c>
      <c r="Q179" s="12" t="s">
        <v>17</v>
      </c>
      <c r="R179" s="12" t="s">
        <v>18</v>
      </c>
      <c r="S179" s="12" t="s">
        <v>19</v>
      </c>
      <c r="T179" s="12" t="s">
        <v>20</v>
      </c>
      <c r="U179" s="12" t="s">
        <v>21</v>
      </c>
    </row>
    <row r="180" spans="1:40" ht="14.25" customHeight="1" x14ac:dyDescent="0.25">
      <c r="A180" s="14"/>
      <c r="B180" s="14"/>
      <c r="C180" s="14" t="s">
        <v>22</v>
      </c>
      <c r="D180" s="14" t="s">
        <v>22</v>
      </c>
      <c r="E180" s="14" t="s">
        <v>22</v>
      </c>
      <c r="F180" s="14" t="s">
        <v>22</v>
      </c>
      <c r="G180" s="14" t="s">
        <v>23</v>
      </c>
      <c r="H180" s="14" t="s">
        <v>24</v>
      </c>
      <c r="I180" s="14" t="s">
        <v>24</v>
      </c>
      <c r="J180" s="24" t="s">
        <v>25</v>
      </c>
      <c r="K180" s="14" t="s">
        <v>26</v>
      </c>
      <c r="L180" s="14" t="s">
        <v>24</v>
      </c>
      <c r="M180" s="14" t="s">
        <v>24</v>
      </c>
      <c r="N180" s="14" t="s">
        <v>24</v>
      </c>
      <c r="O180" s="14" t="s">
        <v>24</v>
      </c>
      <c r="P180" s="14" t="s">
        <v>24</v>
      </c>
      <c r="Q180" s="14" t="s">
        <v>24</v>
      </c>
      <c r="R180" s="14" t="s">
        <v>24</v>
      </c>
      <c r="S180" s="14" t="s">
        <v>26</v>
      </c>
      <c r="T180" s="14" t="s">
        <v>26</v>
      </c>
      <c r="U180" s="14" t="s">
        <v>26</v>
      </c>
    </row>
    <row r="181" spans="1:40" ht="14.45" customHeight="1" x14ac:dyDescent="0.25">
      <c r="A181" s="4"/>
      <c r="B181" s="15" t="s">
        <v>123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40" ht="14.45" customHeight="1" x14ac:dyDescent="0.25">
      <c r="A182" s="4"/>
      <c r="B182" s="14" t="s">
        <v>28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40" ht="14.45" customHeight="1" x14ac:dyDescent="0.25">
      <c r="A183" s="4" t="s">
        <v>124</v>
      </c>
      <c r="B183" s="4" t="s">
        <v>125</v>
      </c>
      <c r="C183" s="4">
        <v>200</v>
      </c>
      <c r="D183" s="4">
        <v>39.6</v>
      </c>
      <c r="E183" s="16">
        <v>14.266666666666667</v>
      </c>
      <c r="F183" s="16">
        <v>28.8</v>
      </c>
      <c r="G183" s="16">
        <v>401.73333333333335</v>
      </c>
      <c r="H183" s="16">
        <v>0.08</v>
      </c>
      <c r="I183" s="16">
        <v>0.42666666666666669</v>
      </c>
      <c r="J183" s="16">
        <v>68.16</v>
      </c>
      <c r="K183" s="16">
        <v>0.2</v>
      </c>
      <c r="L183" s="16">
        <v>0.3866666666666666</v>
      </c>
      <c r="M183" s="16">
        <v>241.72</v>
      </c>
      <c r="N183" s="16">
        <v>212.55999999999997</v>
      </c>
      <c r="O183" s="16">
        <v>298.57333333333332</v>
      </c>
      <c r="P183" s="16">
        <v>43.25333333333333</v>
      </c>
      <c r="Q183" s="16">
        <v>387.57333333333332</v>
      </c>
      <c r="R183" s="16">
        <v>1.1466666666666667</v>
      </c>
      <c r="S183" s="16">
        <v>38.426666666666669</v>
      </c>
      <c r="T183" s="16">
        <v>52.146666666666668</v>
      </c>
      <c r="U183" s="16">
        <v>66.173333333333332</v>
      </c>
    </row>
    <row r="184" spans="1:40" ht="14.45" customHeight="1" x14ac:dyDescent="0.25">
      <c r="A184" s="4" t="s">
        <v>126</v>
      </c>
      <c r="B184" s="4" t="s">
        <v>127</v>
      </c>
      <c r="C184" s="4">
        <v>200</v>
      </c>
      <c r="D184" s="4">
        <v>1.6</v>
      </c>
      <c r="E184" s="4">
        <v>1.5</v>
      </c>
      <c r="F184" s="4">
        <v>8.6</v>
      </c>
      <c r="G184" s="4">
        <v>53.5</v>
      </c>
      <c r="H184" s="4">
        <v>0</v>
      </c>
      <c r="I184" s="4">
        <v>0.01</v>
      </c>
      <c r="J184" s="4">
        <v>0.68</v>
      </c>
      <c r="K184" s="4">
        <v>0</v>
      </c>
      <c r="L184" s="4">
        <v>0.03</v>
      </c>
      <c r="M184" s="4">
        <v>1.94</v>
      </c>
      <c r="N184" s="4">
        <v>7.11</v>
      </c>
      <c r="O184" s="4">
        <v>10.130000000000001</v>
      </c>
      <c r="P184" s="4">
        <v>0.8</v>
      </c>
      <c r="Q184" s="4">
        <v>4.2699999999999996</v>
      </c>
      <c r="R184" s="4">
        <v>0.04</v>
      </c>
      <c r="S184" s="4">
        <v>0.45</v>
      </c>
      <c r="T184" s="4">
        <v>0.09</v>
      </c>
      <c r="U184" s="4">
        <v>1</v>
      </c>
    </row>
    <row r="185" spans="1:40" s="5" customFormat="1" ht="14.45" customHeight="1" x14ac:dyDescent="0.25">
      <c r="A185" s="6" t="s">
        <v>33</v>
      </c>
      <c r="B185" s="29" t="s">
        <v>178</v>
      </c>
      <c r="C185" s="6">
        <v>100</v>
      </c>
      <c r="D185" s="6">
        <v>0.4</v>
      </c>
      <c r="E185" s="6">
        <v>0.4</v>
      </c>
      <c r="F185" s="6">
        <v>9.8000000000000007</v>
      </c>
      <c r="G185" s="6">
        <v>44.4</v>
      </c>
      <c r="H185" s="6">
        <v>0.03</v>
      </c>
      <c r="I185" s="6">
        <v>0.02</v>
      </c>
      <c r="J185" s="6">
        <v>5</v>
      </c>
      <c r="K185" s="6">
        <v>0</v>
      </c>
      <c r="L185" s="6">
        <v>10</v>
      </c>
      <c r="M185" s="6">
        <v>26</v>
      </c>
      <c r="N185" s="6">
        <v>278</v>
      </c>
      <c r="O185" s="6">
        <v>16</v>
      </c>
      <c r="P185" s="6">
        <v>9</v>
      </c>
      <c r="Q185" s="6">
        <v>11</v>
      </c>
      <c r="R185" s="6">
        <v>2.2000000000000002</v>
      </c>
      <c r="S185" s="6">
        <v>2</v>
      </c>
      <c r="T185" s="6">
        <v>0.3</v>
      </c>
      <c r="U185" s="6">
        <v>8</v>
      </c>
      <c r="V185" s="7"/>
    </row>
    <row r="186" spans="1:40" ht="14.45" customHeight="1" x14ac:dyDescent="0.25">
      <c r="A186" s="4" t="s">
        <v>33</v>
      </c>
      <c r="B186" s="4" t="s">
        <v>180</v>
      </c>
      <c r="C186" s="4">
        <v>30</v>
      </c>
      <c r="D186" s="4">
        <v>2.4</v>
      </c>
      <c r="E186" s="4">
        <v>0.3</v>
      </c>
      <c r="F186" s="4">
        <v>14.7</v>
      </c>
      <c r="G186" s="4">
        <v>71.2</v>
      </c>
      <c r="H186" s="4">
        <v>0.05</v>
      </c>
      <c r="I186" s="4">
        <v>0.02</v>
      </c>
      <c r="J186" s="4">
        <v>0</v>
      </c>
      <c r="K186" s="4">
        <v>0</v>
      </c>
      <c r="L186" s="4">
        <v>0</v>
      </c>
      <c r="M186" s="4">
        <v>132.9</v>
      </c>
      <c r="N186" s="4">
        <v>40.799999999999997</v>
      </c>
      <c r="O186" s="4">
        <v>6.9</v>
      </c>
      <c r="P186" s="4">
        <v>10.199999999999999</v>
      </c>
      <c r="Q186" s="4">
        <v>26.7</v>
      </c>
      <c r="R186" s="4">
        <v>0.6</v>
      </c>
      <c r="S186" s="4">
        <v>9.6</v>
      </c>
      <c r="T186" s="4">
        <v>1.8</v>
      </c>
      <c r="U186" s="4">
        <v>4.37</v>
      </c>
    </row>
    <row r="187" spans="1:40" ht="14.45" customHeight="1" x14ac:dyDescent="0.25">
      <c r="A187" s="4" t="s">
        <v>33</v>
      </c>
      <c r="B187" s="4" t="s">
        <v>179</v>
      </c>
      <c r="C187" s="4">
        <v>20</v>
      </c>
      <c r="D187" s="4">
        <v>1.4</v>
      </c>
      <c r="E187" s="4">
        <v>1.7</v>
      </c>
      <c r="F187" s="4">
        <v>11.1</v>
      </c>
      <c r="G187" s="4">
        <v>65.5</v>
      </c>
      <c r="H187" s="4">
        <v>0.01</v>
      </c>
      <c r="I187" s="4">
        <v>0.08</v>
      </c>
      <c r="J187" s="4">
        <v>9.4</v>
      </c>
      <c r="K187" s="4">
        <v>0</v>
      </c>
      <c r="L187" s="4">
        <v>0.2</v>
      </c>
      <c r="M187" s="4">
        <v>26</v>
      </c>
      <c r="N187" s="4">
        <v>73</v>
      </c>
      <c r="O187" s="4">
        <v>61.4</v>
      </c>
      <c r="P187" s="4">
        <v>6.8</v>
      </c>
      <c r="Q187" s="4">
        <v>43.8</v>
      </c>
      <c r="R187" s="4">
        <v>0.04</v>
      </c>
      <c r="S187" s="4">
        <v>1.4</v>
      </c>
      <c r="T187" s="4">
        <v>0.6</v>
      </c>
      <c r="U187" s="4">
        <v>7</v>
      </c>
    </row>
    <row r="188" spans="1:40" ht="15.75" customHeight="1" x14ac:dyDescent="0.25">
      <c r="A188" s="4"/>
      <c r="B188" s="14" t="s">
        <v>35</v>
      </c>
      <c r="C188" s="14">
        <f t="shared" ref="C188:U188" si="21">SUM(C183:C187)</f>
        <v>550</v>
      </c>
      <c r="D188" s="14">
        <f t="shared" si="21"/>
        <v>45.4</v>
      </c>
      <c r="E188" s="17">
        <f t="shared" si="21"/>
        <v>18.166666666666668</v>
      </c>
      <c r="F188" s="17">
        <f t="shared" si="21"/>
        <v>73</v>
      </c>
      <c r="G188" s="17">
        <f t="shared" si="21"/>
        <v>636.33333333333337</v>
      </c>
      <c r="H188" s="17">
        <f t="shared" si="21"/>
        <v>0.17</v>
      </c>
      <c r="I188" s="17">
        <f t="shared" si="21"/>
        <v>0.55666666666666675</v>
      </c>
      <c r="J188" s="17">
        <f t="shared" si="21"/>
        <v>83.240000000000009</v>
      </c>
      <c r="K188" s="17">
        <f t="shared" si="21"/>
        <v>0.2</v>
      </c>
      <c r="L188" s="17">
        <f t="shared" si="21"/>
        <v>10.616666666666665</v>
      </c>
      <c r="M188" s="17">
        <f t="shared" si="21"/>
        <v>428.55999999999995</v>
      </c>
      <c r="N188" s="17">
        <f t="shared" si="21"/>
        <v>611.46999999999991</v>
      </c>
      <c r="O188" s="17">
        <f t="shared" si="21"/>
        <v>393.00333333333327</v>
      </c>
      <c r="P188" s="17">
        <f t="shared" si="21"/>
        <v>70.053333333333327</v>
      </c>
      <c r="Q188" s="17">
        <f t="shared" si="21"/>
        <v>473.34333333333331</v>
      </c>
      <c r="R188" s="17">
        <f t="shared" si="21"/>
        <v>4.0266666666666664</v>
      </c>
      <c r="S188" s="17">
        <f t="shared" si="21"/>
        <v>51.876666666666672</v>
      </c>
      <c r="T188" s="17">
        <f t="shared" si="21"/>
        <v>54.936666666666667</v>
      </c>
      <c r="U188" s="17">
        <f t="shared" si="21"/>
        <v>86.543333333333337</v>
      </c>
    </row>
    <row r="189" spans="1:40" ht="14.45" customHeight="1" x14ac:dyDescent="0.25">
      <c r="A189" s="4"/>
      <c r="B189" s="14" t="s">
        <v>36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40" ht="14.45" customHeight="1" x14ac:dyDescent="0.25">
      <c r="A190" s="4" t="s">
        <v>92</v>
      </c>
      <c r="B190" s="4" t="s">
        <v>93</v>
      </c>
      <c r="C190" s="4">
        <v>100</v>
      </c>
      <c r="D190" s="16">
        <v>1.3333333333333333</v>
      </c>
      <c r="E190" s="16">
        <v>4.5333333333333332</v>
      </c>
      <c r="F190" s="16">
        <v>7.6</v>
      </c>
      <c r="G190" s="16">
        <v>76.13333333333334</v>
      </c>
      <c r="H190" s="16">
        <v>1.3333333333333334E-2</v>
      </c>
      <c r="I190" s="16">
        <v>2.6666666666666668E-2</v>
      </c>
      <c r="J190" s="16">
        <v>1.1466666666666667</v>
      </c>
      <c r="K190" s="16">
        <v>0</v>
      </c>
      <c r="L190" s="16">
        <v>3.8</v>
      </c>
      <c r="M190" s="16">
        <v>131.28</v>
      </c>
      <c r="N190" s="16">
        <v>227.10666666666665</v>
      </c>
      <c r="O190" s="16">
        <v>32.013333333333335</v>
      </c>
      <c r="P190" s="16">
        <v>18.253333333333334</v>
      </c>
      <c r="Q190" s="16">
        <v>35.840000000000003</v>
      </c>
      <c r="R190" s="16">
        <v>1.1599999999999999</v>
      </c>
      <c r="S190" s="16">
        <v>19.986666666666668</v>
      </c>
      <c r="T190" s="16">
        <v>0.58666666666666667</v>
      </c>
      <c r="U190" s="16">
        <v>19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45" customHeight="1" x14ac:dyDescent="0.25">
      <c r="A191" s="4" t="s">
        <v>128</v>
      </c>
      <c r="B191" s="4" t="s">
        <v>58</v>
      </c>
      <c r="C191" s="4">
        <v>250</v>
      </c>
      <c r="D191" s="4">
        <v>8.1999999999999993</v>
      </c>
      <c r="E191" s="4">
        <v>3.5</v>
      </c>
      <c r="F191" s="4">
        <v>18.7</v>
      </c>
      <c r="G191" s="4">
        <v>138.69999999999999</v>
      </c>
      <c r="H191" s="4">
        <v>0.17</v>
      </c>
      <c r="I191" s="4">
        <v>0.06</v>
      </c>
      <c r="J191" s="4">
        <v>151.26</v>
      </c>
      <c r="K191" s="4">
        <v>0</v>
      </c>
      <c r="L191" s="4">
        <v>5.01</v>
      </c>
      <c r="M191" s="4">
        <v>119.7</v>
      </c>
      <c r="N191" s="4">
        <v>423.26</v>
      </c>
      <c r="O191" s="4">
        <v>33.17</v>
      </c>
      <c r="P191" s="4">
        <v>34.58</v>
      </c>
      <c r="Q191" s="4">
        <v>95.43</v>
      </c>
      <c r="R191" s="4">
        <v>1.76</v>
      </c>
      <c r="S191" s="4">
        <v>19.45</v>
      </c>
      <c r="T191" s="4">
        <v>2.48</v>
      </c>
      <c r="U191" s="4">
        <v>33.729999999999997</v>
      </c>
    </row>
    <row r="192" spans="1:40" ht="14.45" customHeight="1" x14ac:dyDescent="0.25">
      <c r="A192" s="4" t="s">
        <v>129</v>
      </c>
      <c r="B192" s="4" t="s">
        <v>130</v>
      </c>
      <c r="C192" s="4">
        <v>180</v>
      </c>
      <c r="D192" s="16">
        <v>9.8399999999999981</v>
      </c>
      <c r="E192" s="16">
        <v>7.56</v>
      </c>
      <c r="F192" s="16">
        <v>43.08</v>
      </c>
      <c r="G192" s="16">
        <v>280.44</v>
      </c>
      <c r="H192" s="16">
        <v>0.252</v>
      </c>
      <c r="I192" s="16">
        <v>0.14399999999999999</v>
      </c>
      <c r="J192" s="16">
        <v>23.028000000000002</v>
      </c>
      <c r="K192" s="16">
        <v>0.108</v>
      </c>
      <c r="L192" s="16">
        <v>0</v>
      </c>
      <c r="M192" s="16">
        <v>179.33999999999997</v>
      </c>
      <c r="N192" s="16">
        <v>263.23200000000003</v>
      </c>
      <c r="O192" s="16">
        <v>55.944000000000003</v>
      </c>
      <c r="P192" s="16">
        <v>144.19200000000001</v>
      </c>
      <c r="Q192" s="16">
        <v>217.18800000000002</v>
      </c>
      <c r="R192" s="16">
        <v>4.8600000000000003</v>
      </c>
      <c r="S192" s="16">
        <v>26.736000000000001</v>
      </c>
      <c r="T192" s="16">
        <v>4.2240000000000002</v>
      </c>
      <c r="U192" s="16">
        <v>19.271999999999998</v>
      </c>
    </row>
    <row r="193" spans="1:42" s="5" customFormat="1" ht="14.45" customHeight="1" x14ac:dyDescent="0.25">
      <c r="A193" s="6" t="s">
        <v>186</v>
      </c>
      <c r="B193" s="6" t="s">
        <v>187</v>
      </c>
      <c r="C193" s="6">
        <v>100</v>
      </c>
      <c r="D193" s="28">
        <v>9.5000000000000018</v>
      </c>
      <c r="E193" s="28">
        <v>11.111111111111111</v>
      </c>
      <c r="F193" s="28">
        <v>2.2222222222222223</v>
      </c>
      <c r="G193" s="28">
        <v>146.43333333333334</v>
      </c>
      <c r="H193" s="28">
        <v>3.3333333333333333E-2</v>
      </c>
      <c r="I193" s="28">
        <v>0.1111111111111111</v>
      </c>
      <c r="J193" s="28">
        <v>52.888888888888886</v>
      </c>
      <c r="K193" s="28">
        <v>0</v>
      </c>
      <c r="L193" s="28">
        <v>0.35555555555555557</v>
      </c>
      <c r="M193" s="28">
        <v>210.78888888888889</v>
      </c>
      <c r="N193" s="28">
        <v>245.47777777777779</v>
      </c>
      <c r="O193" s="28">
        <v>17.888888888888893</v>
      </c>
      <c r="P193" s="28">
        <v>12.855555555555556</v>
      </c>
      <c r="Q193" s="28">
        <v>49.288888888888891</v>
      </c>
      <c r="R193" s="28">
        <v>0.83333333333333337</v>
      </c>
      <c r="S193" s="28">
        <v>29.833333333333332</v>
      </c>
      <c r="T193" s="28">
        <v>1.6222222222222222</v>
      </c>
      <c r="U193" s="28">
        <v>58.777777777777779</v>
      </c>
      <c r="V193" s="7"/>
    </row>
    <row r="194" spans="1:42" s="5" customFormat="1" ht="14.45" customHeight="1" x14ac:dyDescent="0.25">
      <c r="A194" s="6" t="s">
        <v>88</v>
      </c>
      <c r="B194" s="6" t="s">
        <v>89</v>
      </c>
      <c r="C194" s="6">
        <v>200</v>
      </c>
      <c r="D194" s="6">
        <v>0.2</v>
      </c>
      <c r="E194" s="6">
        <v>0.1</v>
      </c>
      <c r="F194" s="6">
        <v>9.9</v>
      </c>
      <c r="G194" s="6">
        <v>41.6</v>
      </c>
      <c r="H194" s="6">
        <v>0.01</v>
      </c>
      <c r="I194" s="6">
        <v>0.01</v>
      </c>
      <c r="J194" s="6">
        <v>1.2</v>
      </c>
      <c r="K194" s="6">
        <v>0</v>
      </c>
      <c r="L194" s="6">
        <v>1.6</v>
      </c>
      <c r="M194" s="6">
        <v>7.96</v>
      </c>
      <c r="N194" s="6">
        <v>92.47</v>
      </c>
      <c r="O194" s="6">
        <v>58.12</v>
      </c>
      <c r="P194" s="6">
        <v>3.13</v>
      </c>
      <c r="Q194" s="6">
        <v>3.83</v>
      </c>
      <c r="R194" s="6">
        <v>0.78</v>
      </c>
      <c r="S194" s="6">
        <v>0.8</v>
      </c>
      <c r="T194" s="6">
        <v>0.11</v>
      </c>
      <c r="U194" s="6">
        <v>3.2</v>
      </c>
      <c r="V194" s="7"/>
    </row>
    <row r="195" spans="1:42" ht="14.45" customHeight="1" x14ac:dyDescent="0.25">
      <c r="A195" s="4" t="s">
        <v>33</v>
      </c>
      <c r="B195" s="4" t="s">
        <v>46</v>
      </c>
      <c r="C195" s="4">
        <v>30</v>
      </c>
      <c r="D195" s="4">
        <v>2</v>
      </c>
      <c r="E195" s="4">
        <v>0.4</v>
      </c>
      <c r="F195" s="4">
        <v>11.9</v>
      </c>
      <c r="G195" s="4">
        <v>58.7</v>
      </c>
      <c r="H195" s="4">
        <v>0.05</v>
      </c>
      <c r="I195" s="4">
        <v>0.02</v>
      </c>
      <c r="J195" s="4">
        <v>0</v>
      </c>
      <c r="K195" s="4">
        <v>0</v>
      </c>
      <c r="L195" s="4">
        <v>0</v>
      </c>
      <c r="M195" s="4">
        <v>121.8</v>
      </c>
      <c r="N195" s="4">
        <v>70.5</v>
      </c>
      <c r="O195" s="4">
        <v>8.6999999999999993</v>
      </c>
      <c r="P195" s="4">
        <v>14.1</v>
      </c>
      <c r="Q195" s="4">
        <v>45</v>
      </c>
      <c r="R195" s="4">
        <v>1.17</v>
      </c>
      <c r="S195" s="4">
        <v>1.32</v>
      </c>
      <c r="T195" s="4">
        <v>1.65</v>
      </c>
      <c r="U195" s="4">
        <v>7.2</v>
      </c>
    </row>
    <row r="196" spans="1:42" ht="14.45" customHeight="1" x14ac:dyDescent="0.25">
      <c r="A196" s="4" t="s">
        <v>33</v>
      </c>
      <c r="B196" s="4" t="s">
        <v>180</v>
      </c>
      <c r="C196" s="4">
        <v>50</v>
      </c>
      <c r="D196" s="16">
        <v>4</v>
      </c>
      <c r="E196" s="16">
        <v>0.5</v>
      </c>
      <c r="F196" s="16">
        <v>24.5</v>
      </c>
      <c r="G196" s="16">
        <v>118.66666666666667</v>
      </c>
      <c r="H196" s="16">
        <v>8.3333333333333329E-2</v>
      </c>
      <c r="I196" s="16">
        <v>3.3333333333333333E-2</v>
      </c>
      <c r="J196" s="16">
        <v>0</v>
      </c>
      <c r="K196" s="16">
        <v>0</v>
      </c>
      <c r="L196" s="16">
        <v>0</v>
      </c>
      <c r="M196" s="16">
        <v>221.5</v>
      </c>
      <c r="N196" s="16">
        <v>67.999999999999986</v>
      </c>
      <c r="O196" s="16">
        <v>11.5</v>
      </c>
      <c r="P196" s="16">
        <v>16.999999999999996</v>
      </c>
      <c r="Q196" s="16">
        <v>44.5</v>
      </c>
      <c r="R196" s="16">
        <v>1</v>
      </c>
      <c r="S196" s="16">
        <v>16</v>
      </c>
      <c r="T196" s="16">
        <v>3</v>
      </c>
      <c r="U196" s="16">
        <v>7.2833333333333332</v>
      </c>
    </row>
    <row r="197" spans="1:42" ht="15.75" customHeight="1" x14ac:dyDescent="0.25">
      <c r="A197" s="4"/>
      <c r="B197" s="14" t="s">
        <v>47</v>
      </c>
      <c r="C197" s="14">
        <f>SUM(C190:C196)</f>
        <v>910</v>
      </c>
      <c r="D197" s="17">
        <f t="shared" ref="D197:U197" si="22">SUM(D190:D196)</f>
        <v>35.073333333333338</v>
      </c>
      <c r="E197" s="17">
        <f t="shared" si="22"/>
        <v>27.704444444444444</v>
      </c>
      <c r="F197" s="17">
        <f t="shared" si="22"/>
        <v>117.90222222222224</v>
      </c>
      <c r="G197" s="17">
        <f t="shared" si="22"/>
        <v>860.6733333333334</v>
      </c>
      <c r="H197" s="17">
        <f t="shared" si="22"/>
        <v>0.6120000000000001</v>
      </c>
      <c r="I197" s="17">
        <f t="shared" si="22"/>
        <v>0.40511111111111109</v>
      </c>
      <c r="J197" s="17">
        <f t="shared" si="22"/>
        <v>229.52355555555553</v>
      </c>
      <c r="K197" s="17">
        <f t="shared" si="22"/>
        <v>0.108</v>
      </c>
      <c r="L197" s="17">
        <f t="shared" si="22"/>
        <v>10.765555555555554</v>
      </c>
      <c r="M197" s="17">
        <f t="shared" si="22"/>
        <v>992.36888888888893</v>
      </c>
      <c r="N197" s="17">
        <f t="shared" si="22"/>
        <v>1390.0464444444447</v>
      </c>
      <c r="O197" s="17">
        <f t="shared" si="22"/>
        <v>217.33622222222223</v>
      </c>
      <c r="P197" s="17">
        <f t="shared" si="22"/>
        <v>244.11088888888887</v>
      </c>
      <c r="Q197" s="17">
        <f t="shared" si="22"/>
        <v>491.0768888888889</v>
      </c>
      <c r="R197" s="17">
        <f t="shared" si="22"/>
        <v>11.563333333333333</v>
      </c>
      <c r="S197" s="17">
        <f t="shared" si="22"/>
        <v>114.12599999999999</v>
      </c>
      <c r="T197" s="17">
        <f t="shared" si="22"/>
        <v>13.672888888888888</v>
      </c>
      <c r="U197" s="17">
        <f t="shared" si="22"/>
        <v>148.46311111111109</v>
      </c>
    </row>
    <row r="198" spans="1:42" ht="18" customHeight="1" x14ac:dyDescent="0.25">
      <c r="A198" s="4"/>
      <c r="B198" s="18" t="s">
        <v>48</v>
      </c>
      <c r="C198" s="18">
        <f>C188+C197</f>
        <v>1460</v>
      </c>
      <c r="D198" s="20">
        <f t="shared" ref="D198:U198" si="23">D188+D197</f>
        <v>80.473333333333329</v>
      </c>
      <c r="E198" s="20">
        <f t="shared" si="23"/>
        <v>45.871111111111112</v>
      </c>
      <c r="F198" s="20">
        <f t="shared" si="23"/>
        <v>190.90222222222224</v>
      </c>
      <c r="G198" s="20">
        <f t="shared" si="23"/>
        <v>1497.0066666666667</v>
      </c>
      <c r="H198" s="20">
        <f t="shared" si="23"/>
        <v>0.78200000000000014</v>
      </c>
      <c r="I198" s="20">
        <f t="shared" si="23"/>
        <v>0.96177777777777784</v>
      </c>
      <c r="J198" s="20">
        <f t="shared" si="23"/>
        <v>312.76355555555551</v>
      </c>
      <c r="K198" s="20">
        <f t="shared" si="23"/>
        <v>0.308</v>
      </c>
      <c r="L198" s="20">
        <f t="shared" si="23"/>
        <v>21.382222222222218</v>
      </c>
      <c r="M198" s="20">
        <f t="shared" si="23"/>
        <v>1420.9288888888889</v>
      </c>
      <c r="N198" s="20">
        <f t="shared" si="23"/>
        <v>2001.5164444444445</v>
      </c>
      <c r="O198" s="20">
        <f t="shared" si="23"/>
        <v>610.33955555555553</v>
      </c>
      <c r="P198" s="20">
        <f t="shared" si="23"/>
        <v>314.16422222222218</v>
      </c>
      <c r="Q198" s="20">
        <f t="shared" si="23"/>
        <v>964.42022222222226</v>
      </c>
      <c r="R198" s="20">
        <f t="shared" si="23"/>
        <v>15.59</v>
      </c>
      <c r="S198" s="20">
        <f t="shared" si="23"/>
        <v>166.00266666666667</v>
      </c>
      <c r="T198" s="20">
        <f t="shared" si="23"/>
        <v>68.609555555555559</v>
      </c>
      <c r="U198" s="20">
        <f t="shared" si="23"/>
        <v>235.00644444444441</v>
      </c>
    </row>
    <row r="199" spans="1:42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42" ht="45.75" customHeight="1" x14ac:dyDescent="0.25">
      <c r="A200" s="12" t="s">
        <v>1</v>
      </c>
      <c r="B200" s="12" t="s">
        <v>2</v>
      </c>
      <c r="C200" s="12" t="s">
        <v>3</v>
      </c>
      <c r="D200" s="12" t="s">
        <v>4</v>
      </c>
      <c r="E200" s="12" t="s">
        <v>5</v>
      </c>
      <c r="F200" s="13" t="s">
        <v>6</v>
      </c>
      <c r="G200" s="13" t="s">
        <v>7</v>
      </c>
      <c r="H200" s="12" t="s">
        <v>8</v>
      </c>
      <c r="I200" s="12" t="s">
        <v>9</v>
      </c>
      <c r="J200" s="12" t="s">
        <v>10</v>
      </c>
      <c r="K200" s="12" t="s">
        <v>11</v>
      </c>
      <c r="L200" s="12" t="s">
        <v>12</v>
      </c>
      <c r="M200" s="12" t="s">
        <v>13</v>
      </c>
      <c r="N200" s="12" t="s">
        <v>14</v>
      </c>
      <c r="O200" s="12" t="s">
        <v>15</v>
      </c>
      <c r="P200" s="12" t="s">
        <v>16</v>
      </c>
      <c r="Q200" s="12" t="s">
        <v>17</v>
      </c>
      <c r="R200" s="12" t="s">
        <v>18</v>
      </c>
      <c r="S200" s="12" t="s">
        <v>19</v>
      </c>
      <c r="T200" s="12" t="s">
        <v>20</v>
      </c>
      <c r="U200" s="12" t="s">
        <v>21</v>
      </c>
    </row>
    <row r="201" spans="1:42" ht="14.25" customHeight="1" x14ac:dyDescent="0.25">
      <c r="A201" s="14"/>
      <c r="B201" s="14"/>
      <c r="C201" s="14" t="s">
        <v>22</v>
      </c>
      <c r="D201" s="14" t="s">
        <v>22</v>
      </c>
      <c r="E201" s="14" t="s">
        <v>22</v>
      </c>
      <c r="F201" s="14" t="s">
        <v>22</v>
      </c>
      <c r="G201" s="14" t="s">
        <v>23</v>
      </c>
      <c r="H201" s="14" t="s">
        <v>24</v>
      </c>
      <c r="I201" s="14" t="s">
        <v>24</v>
      </c>
      <c r="J201" s="24" t="s">
        <v>25</v>
      </c>
      <c r="K201" s="14" t="s">
        <v>26</v>
      </c>
      <c r="L201" s="14" t="s">
        <v>24</v>
      </c>
      <c r="M201" s="14" t="s">
        <v>24</v>
      </c>
      <c r="N201" s="14" t="s">
        <v>24</v>
      </c>
      <c r="O201" s="14" t="s">
        <v>24</v>
      </c>
      <c r="P201" s="14" t="s">
        <v>24</v>
      </c>
      <c r="Q201" s="14" t="s">
        <v>24</v>
      </c>
      <c r="R201" s="14" t="s">
        <v>24</v>
      </c>
      <c r="S201" s="14" t="s">
        <v>26</v>
      </c>
      <c r="T201" s="14" t="s">
        <v>26</v>
      </c>
      <c r="U201" s="14" t="s">
        <v>26</v>
      </c>
    </row>
    <row r="202" spans="1:42" ht="14.45" customHeight="1" x14ac:dyDescent="0.25">
      <c r="A202" s="4"/>
      <c r="B202" s="15" t="s">
        <v>131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42" ht="14.45" customHeight="1" x14ac:dyDescent="0.25">
      <c r="A203" s="4"/>
      <c r="B203" s="14" t="s">
        <v>28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42" ht="14.45" customHeight="1" x14ac:dyDescent="0.25">
      <c r="A204" s="4" t="s">
        <v>132</v>
      </c>
      <c r="B204" s="4" t="s">
        <v>133</v>
      </c>
      <c r="C204" s="4">
        <v>100</v>
      </c>
      <c r="D204" s="4">
        <v>2.1</v>
      </c>
      <c r="E204" s="4">
        <v>7.1</v>
      </c>
      <c r="F204" s="4">
        <v>10.1</v>
      </c>
      <c r="G204" s="4">
        <v>113.2</v>
      </c>
      <c r="H204" s="4">
        <v>0.05</v>
      </c>
      <c r="I204" s="4">
        <v>0.05</v>
      </c>
      <c r="J204" s="4">
        <v>933.61</v>
      </c>
      <c r="K204" s="4">
        <v>0</v>
      </c>
      <c r="L204" s="4">
        <v>5.39</v>
      </c>
      <c r="M204" s="4">
        <v>112.74</v>
      </c>
      <c r="N204" s="4">
        <v>307.07</v>
      </c>
      <c r="O204" s="4">
        <v>29.35</v>
      </c>
      <c r="P204" s="4">
        <v>38.32</v>
      </c>
      <c r="Q204" s="4">
        <v>62.43</v>
      </c>
      <c r="R204" s="4">
        <v>1.08</v>
      </c>
      <c r="S204" s="4">
        <v>17.62</v>
      </c>
      <c r="T204" s="4">
        <v>0.32</v>
      </c>
      <c r="U204" s="4">
        <v>46.83</v>
      </c>
    </row>
    <row r="205" spans="1:42" ht="14.45" customHeight="1" x14ac:dyDescent="0.25">
      <c r="A205" s="4" t="s">
        <v>134</v>
      </c>
      <c r="B205" s="4" t="s">
        <v>135</v>
      </c>
      <c r="C205" s="4">
        <v>220</v>
      </c>
      <c r="D205" s="16">
        <v>11.647058823529411</v>
      </c>
      <c r="E205" s="16">
        <v>9.9647058823529413</v>
      </c>
      <c r="F205" s="16">
        <v>42.058823529411768</v>
      </c>
      <c r="G205" s="16">
        <v>304.63529411764705</v>
      </c>
      <c r="H205" s="16">
        <v>9.0588235294117664E-2</v>
      </c>
      <c r="I205" s="16">
        <v>7.7647058823529402E-2</v>
      </c>
      <c r="J205" s="16">
        <v>49.370588235294115</v>
      </c>
      <c r="K205" s="16">
        <v>0.28470588235294114</v>
      </c>
      <c r="L205" s="16">
        <v>6.4705882352941183E-2</v>
      </c>
      <c r="M205" s="16">
        <v>353.30705882352942</v>
      </c>
      <c r="N205" s="16">
        <v>84.285882352941172</v>
      </c>
      <c r="O205" s="16">
        <v>229.21411764705883</v>
      </c>
      <c r="P205" s="16">
        <v>15.943529411764706</v>
      </c>
      <c r="Q205" s="16">
        <v>147.14117647058825</v>
      </c>
      <c r="R205" s="16">
        <v>1.1258823529411766</v>
      </c>
      <c r="S205" s="16">
        <v>30.308235294117651</v>
      </c>
      <c r="T205" s="16">
        <v>2.86</v>
      </c>
      <c r="U205" s="16">
        <v>15.205882352941176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4.45" customHeight="1" x14ac:dyDescent="0.25">
      <c r="A206" s="4" t="s">
        <v>33</v>
      </c>
      <c r="B206" s="4" t="s">
        <v>180</v>
      </c>
      <c r="C206" s="4">
        <v>30</v>
      </c>
      <c r="D206" s="4">
        <v>2.4</v>
      </c>
      <c r="E206" s="4">
        <v>0.3</v>
      </c>
      <c r="F206" s="4">
        <v>14.7</v>
      </c>
      <c r="G206" s="4">
        <v>71.2</v>
      </c>
      <c r="H206" s="4">
        <v>0.05</v>
      </c>
      <c r="I206" s="4">
        <v>0.02</v>
      </c>
      <c r="J206" s="4">
        <v>0</v>
      </c>
      <c r="K206" s="4">
        <v>0</v>
      </c>
      <c r="L206" s="4">
        <v>0</v>
      </c>
      <c r="M206" s="4">
        <v>132.9</v>
      </c>
      <c r="N206" s="4">
        <v>40.799999999999997</v>
      </c>
      <c r="O206" s="4">
        <v>6.9</v>
      </c>
      <c r="P206" s="4">
        <v>10.199999999999999</v>
      </c>
      <c r="Q206" s="4">
        <v>26.7</v>
      </c>
      <c r="R206" s="4">
        <v>0.6</v>
      </c>
      <c r="S206" s="4">
        <v>9.6</v>
      </c>
      <c r="T206" s="4">
        <v>1.8</v>
      </c>
      <c r="U206" s="4">
        <v>4.37</v>
      </c>
    </row>
    <row r="207" spans="1:42" s="5" customFormat="1" ht="14.45" customHeight="1" x14ac:dyDescent="0.25">
      <c r="A207" s="6" t="s">
        <v>82</v>
      </c>
      <c r="B207" s="6" t="s">
        <v>83</v>
      </c>
      <c r="C207" s="6">
        <v>200</v>
      </c>
      <c r="D207" s="6">
        <v>4.7</v>
      </c>
      <c r="E207" s="6">
        <v>3.5</v>
      </c>
      <c r="F207" s="6">
        <v>12.5</v>
      </c>
      <c r="G207" s="6">
        <v>100.4</v>
      </c>
      <c r="H207" s="6">
        <v>0.04</v>
      </c>
      <c r="I207" s="6">
        <v>0.16</v>
      </c>
      <c r="J207" s="6">
        <v>17.25</v>
      </c>
      <c r="K207" s="6">
        <v>0</v>
      </c>
      <c r="L207" s="6">
        <v>0.68</v>
      </c>
      <c r="M207" s="6">
        <v>49.95</v>
      </c>
      <c r="N207" s="6">
        <v>220.33</v>
      </c>
      <c r="O207" s="6">
        <v>167.68</v>
      </c>
      <c r="P207" s="6">
        <v>34.32</v>
      </c>
      <c r="Q207" s="6">
        <v>130.28</v>
      </c>
      <c r="R207" s="6">
        <v>1.0900000000000001</v>
      </c>
      <c r="S207" s="6">
        <v>11.7</v>
      </c>
      <c r="T207" s="6">
        <v>2.29</v>
      </c>
      <c r="U207" s="6">
        <v>38.25</v>
      </c>
      <c r="V207" s="7"/>
    </row>
    <row r="208" spans="1:42" ht="15.75" customHeight="1" x14ac:dyDescent="0.25">
      <c r="A208" s="4"/>
      <c r="B208" s="14" t="s">
        <v>35</v>
      </c>
      <c r="C208" s="14">
        <f t="shared" ref="C208:U208" si="24">SUM(C204:C207)</f>
        <v>550</v>
      </c>
      <c r="D208" s="17">
        <f t="shared" si="24"/>
        <v>20.847058823529409</v>
      </c>
      <c r="E208" s="17">
        <f t="shared" si="24"/>
        <v>20.86470588235294</v>
      </c>
      <c r="F208" s="17">
        <f t="shared" si="24"/>
        <v>79.358823529411765</v>
      </c>
      <c r="G208" s="17">
        <f t="shared" si="24"/>
        <v>589.435294117647</v>
      </c>
      <c r="H208" s="17">
        <f t="shared" si="24"/>
        <v>0.23058823529411768</v>
      </c>
      <c r="I208" s="17">
        <f t="shared" si="24"/>
        <v>0.30764705882352938</v>
      </c>
      <c r="J208" s="17">
        <f t="shared" si="24"/>
        <v>1000.2305882352941</v>
      </c>
      <c r="K208" s="17">
        <f t="shared" si="24"/>
        <v>0.28470588235294114</v>
      </c>
      <c r="L208" s="17">
        <f t="shared" si="24"/>
        <v>6.1347058823529403</v>
      </c>
      <c r="M208" s="17">
        <f t="shared" si="24"/>
        <v>648.89705882352951</v>
      </c>
      <c r="N208" s="17">
        <f t="shared" si="24"/>
        <v>652.48588235294119</v>
      </c>
      <c r="O208" s="17">
        <f t="shared" si="24"/>
        <v>433.14411764705881</v>
      </c>
      <c r="P208" s="17">
        <f t="shared" si="24"/>
        <v>98.783529411764704</v>
      </c>
      <c r="Q208" s="17">
        <f t="shared" si="24"/>
        <v>366.55117647058825</v>
      </c>
      <c r="R208" s="17">
        <f t="shared" si="24"/>
        <v>3.895882352941177</v>
      </c>
      <c r="S208" s="17">
        <f t="shared" si="24"/>
        <v>69.228235294117653</v>
      </c>
      <c r="T208" s="17">
        <f t="shared" si="24"/>
        <v>7.27</v>
      </c>
      <c r="U208" s="17">
        <f t="shared" si="24"/>
        <v>104.65588235294118</v>
      </c>
    </row>
    <row r="209" spans="1:22" ht="14.45" customHeight="1" x14ac:dyDescent="0.25">
      <c r="A209" s="4"/>
      <c r="B209" s="14" t="s">
        <v>36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2" ht="30" customHeight="1" x14ac:dyDescent="0.25">
      <c r="A210" s="4" t="s">
        <v>56</v>
      </c>
      <c r="B210" s="3" t="s">
        <v>162</v>
      </c>
      <c r="C210" s="4">
        <v>100</v>
      </c>
      <c r="D210" s="16">
        <v>1</v>
      </c>
      <c r="E210" s="16">
        <v>5.166666666666667</v>
      </c>
      <c r="F210" s="16">
        <v>3</v>
      </c>
      <c r="G210" s="16">
        <v>62.5</v>
      </c>
      <c r="H210" s="16">
        <v>0.05</v>
      </c>
      <c r="I210" s="16">
        <v>0.05</v>
      </c>
      <c r="J210" s="16">
        <v>107.3</v>
      </c>
      <c r="K210" s="16">
        <v>0</v>
      </c>
      <c r="L210" s="16">
        <v>19.100000000000001</v>
      </c>
      <c r="M210" s="16">
        <v>134.46666666666667</v>
      </c>
      <c r="N210" s="16">
        <v>219.66666666666669</v>
      </c>
      <c r="O210" s="16">
        <v>28</v>
      </c>
      <c r="P210" s="16">
        <v>16.733333333333331</v>
      </c>
      <c r="Q210" s="16">
        <v>30.65</v>
      </c>
      <c r="R210" s="16">
        <v>0.76666666666666672</v>
      </c>
      <c r="S210" s="16">
        <v>15.516666666666667</v>
      </c>
      <c r="T210" s="16">
        <v>0.35</v>
      </c>
      <c r="U210" s="16">
        <v>23.95</v>
      </c>
    </row>
    <row r="211" spans="1:22" ht="14.45" customHeight="1" x14ac:dyDescent="0.25">
      <c r="A211" s="4" t="s">
        <v>96</v>
      </c>
      <c r="B211" s="4" t="s">
        <v>157</v>
      </c>
      <c r="C211" s="4">
        <v>250</v>
      </c>
      <c r="D211" s="4">
        <v>10.5</v>
      </c>
      <c r="E211" s="4">
        <v>3.125</v>
      </c>
      <c r="F211" s="4">
        <v>18.25</v>
      </c>
      <c r="G211" s="4">
        <v>143.125</v>
      </c>
      <c r="H211" s="4">
        <v>0.13750000000000001</v>
      </c>
      <c r="I211" s="4">
        <v>0.1</v>
      </c>
      <c r="J211" s="4">
        <v>145.4375</v>
      </c>
      <c r="K211" s="4">
        <v>0.53749999999999998</v>
      </c>
      <c r="L211" s="4">
        <v>10.875</v>
      </c>
      <c r="M211" s="4">
        <v>139.85</v>
      </c>
      <c r="N211" s="4">
        <v>725.97500000000002</v>
      </c>
      <c r="O211" s="4">
        <v>86.875</v>
      </c>
      <c r="P211" s="4">
        <v>42.487499999999997</v>
      </c>
      <c r="Q211" s="4">
        <v>167.51249999999999</v>
      </c>
      <c r="R211" s="4">
        <v>1.3125</v>
      </c>
      <c r="S211" s="4">
        <v>94.0625</v>
      </c>
      <c r="T211" s="4">
        <v>11.1875</v>
      </c>
      <c r="U211" s="4">
        <v>422.72500000000002</v>
      </c>
    </row>
    <row r="212" spans="1:22" s="5" customFormat="1" ht="14.45" customHeight="1" x14ac:dyDescent="0.25">
      <c r="A212" s="6" t="s">
        <v>188</v>
      </c>
      <c r="B212" s="6" t="s">
        <v>189</v>
      </c>
      <c r="C212" s="6">
        <v>280</v>
      </c>
      <c r="D212" s="28">
        <v>23.566666666666666</v>
      </c>
      <c r="E212" s="28">
        <v>11.433333333333334</v>
      </c>
      <c r="F212" s="28">
        <v>14.466666666666667</v>
      </c>
      <c r="G212" s="28">
        <v>255.96666666666667</v>
      </c>
      <c r="H212" s="28">
        <v>9.3333333333333338E-2</v>
      </c>
      <c r="I212" s="28">
        <v>0.11666666666666667</v>
      </c>
      <c r="J212" s="28">
        <v>69.3</v>
      </c>
      <c r="K212" s="28">
        <v>0</v>
      </c>
      <c r="L212" s="28">
        <v>47.6</v>
      </c>
      <c r="M212" s="28">
        <v>394.33333333333331</v>
      </c>
      <c r="N212" s="28">
        <v>893.66666666666663</v>
      </c>
      <c r="O212" s="28">
        <v>123.66666666666667</v>
      </c>
      <c r="P212" s="28">
        <v>102.66666666666667</v>
      </c>
      <c r="Q212" s="28">
        <v>207.66666666666666</v>
      </c>
      <c r="R212" s="28">
        <v>2.6133333333333337</v>
      </c>
      <c r="S212" s="28">
        <v>58.1</v>
      </c>
      <c r="T212" s="28">
        <v>17.686666666666667</v>
      </c>
      <c r="U212" s="28">
        <v>140</v>
      </c>
      <c r="V212" s="7"/>
    </row>
    <row r="213" spans="1:22" ht="14.45" customHeight="1" x14ac:dyDescent="0.25">
      <c r="A213" s="4" t="s">
        <v>33</v>
      </c>
      <c r="B213" s="4" t="s">
        <v>46</v>
      </c>
      <c r="C213" s="4">
        <v>30</v>
      </c>
      <c r="D213" s="4">
        <v>2</v>
      </c>
      <c r="E213" s="4">
        <v>0.4</v>
      </c>
      <c r="F213" s="4">
        <v>11.9</v>
      </c>
      <c r="G213" s="4">
        <v>58.7</v>
      </c>
      <c r="H213" s="4">
        <v>0.05</v>
      </c>
      <c r="I213" s="4">
        <v>0.02</v>
      </c>
      <c r="J213" s="4">
        <v>0</v>
      </c>
      <c r="K213" s="4">
        <v>0</v>
      </c>
      <c r="L213" s="4">
        <v>0</v>
      </c>
      <c r="M213" s="4">
        <v>121.8</v>
      </c>
      <c r="N213" s="4">
        <v>70.5</v>
      </c>
      <c r="O213" s="4">
        <v>8.6999999999999993</v>
      </c>
      <c r="P213" s="4">
        <v>14.1</v>
      </c>
      <c r="Q213" s="4">
        <v>45</v>
      </c>
      <c r="R213" s="4">
        <v>1.17</v>
      </c>
      <c r="S213" s="4">
        <v>1.32</v>
      </c>
      <c r="T213" s="4">
        <v>1.65</v>
      </c>
      <c r="U213" s="4">
        <v>7.2</v>
      </c>
    </row>
    <row r="214" spans="1:22" s="5" customFormat="1" ht="14.45" customHeight="1" x14ac:dyDescent="0.25">
      <c r="A214" s="6" t="s">
        <v>33</v>
      </c>
      <c r="B214" s="29" t="s">
        <v>192</v>
      </c>
      <c r="C214" s="6">
        <v>200</v>
      </c>
      <c r="D214" s="6">
        <v>1</v>
      </c>
      <c r="E214" s="6">
        <v>0</v>
      </c>
      <c r="F214" s="6">
        <v>25.4</v>
      </c>
      <c r="G214" s="6">
        <v>105.6</v>
      </c>
      <c r="H214" s="6">
        <v>0.04</v>
      </c>
      <c r="I214" s="6">
        <v>0.08</v>
      </c>
      <c r="J214" s="6">
        <v>434</v>
      </c>
      <c r="K214" s="6">
        <v>0</v>
      </c>
      <c r="L214" s="6">
        <v>8</v>
      </c>
      <c r="M214" s="6">
        <v>4</v>
      </c>
      <c r="N214" s="6">
        <v>490</v>
      </c>
      <c r="O214" s="6">
        <v>40</v>
      </c>
      <c r="P214" s="6">
        <v>20</v>
      </c>
      <c r="Q214" s="6">
        <v>36</v>
      </c>
      <c r="R214" s="6">
        <v>0.4</v>
      </c>
      <c r="S214" s="6">
        <v>0</v>
      </c>
      <c r="T214" s="6">
        <v>0</v>
      </c>
      <c r="U214" s="6">
        <v>0</v>
      </c>
      <c r="V214" s="7"/>
    </row>
    <row r="215" spans="1:22" ht="14.45" customHeight="1" x14ac:dyDescent="0.25">
      <c r="A215" s="4" t="s">
        <v>33</v>
      </c>
      <c r="B215" s="4" t="s">
        <v>180</v>
      </c>
      <c r="C215" s="4">
        <v>50</v>
      </c>
      <c r="D215" s="16">
        <v>4</v>
      </c>
      <c r="E215" s="16">
        <v>0.5</v>
      </c>
      <c r="F215" s="16">
        <v>24.5</v>
      </c>
      <c r="G215" s="16">
        <v>118.66666666666667</v>
      </c>
      <c r="H215" s="16">
        <v>8.3333333333333329E-2</v>
      </c>
      <c r="I215" s="16">
        <v>3.3333333333333333E-2</v>
      </c>
      <c r="J215" s="16">
        <v>0</v>
      </c>
      <c r="K215" s="16">
        <v>0</v>
      </c>
      <c r="L215" s="16">
        <v>0</v>
      </c>
      <c r="M215" s="16">
        <v>221.5</v>
      </c>
      <c r="N215" s="16">
        <v>67.999999999999986</v>
      </c>
      <c r="O215" s="16">
        <v>11.5</v>
      </c>
      <c r="P215" s="16">
        <v>16.999999999999996</v>
      </c>
      <c r="Q215" s="16">
        <v>44.5</v>
      </c>
      <c r="R215" s="16">
        <v>1</v>
      </c>
      <c r="S215" s="16">
        <v>16</v>
      </c>
      <c r="T215" s="16">
        <v>3</v>
      </c>
      <c r="U215" s="16">
        <v>7.2833333333333332</v>
      </c>
    </row>
    <row r="216" spans="1:22" s="5" customFormat="1" ht="14.45" customHeight="1" x14ac:dyDescent="0.25">
      <c r="A216" s="6" t="s">
        <v>33</v>
      </c>
      <c r="B216" s="6" t="s">
        <v>90</v>
      </c>
      <c r="C216" s="6">
        <v>25</v>
      </c>
      <c r="D216" s="6">
        <v>1.84</v>
      </c>
      <c r="E216" s="6">
        <v>2.4</v>
      </c>
      <c r="F216" s="6">
        <v>18.23</v>
      </c>
      <c r="G216" s="6">
        <v>101.68</v>
      </c>
      <c r="H216" s="6">
        <v>0.02</v>
      </c>
      <c r="I216" s="6">
        <v>1.4E-2</v>
      </c>
      <c r="J216" s="6">
        <v>2.8</v>
      </c>
      <c r="K216" s="6">
        <v>0</v>
      </c>
      <c r="L216" s="6">
        <v>0</v>
      </c>
      <c r="M216" s="6">
        <v>80.849999999999994</v>
      </c>
      <c r="N216" s="6">
        <v>26.95</v>
      </c>
      <c r="O216" s="6">
        <v>7.1050000000000004</v>
      </c>
      <c r="P216" s="6">
        <v>4.9000000000000004</v>
      </c>
      <c r="Q216" s="6">
        <v>22.05</v>
      </c>
      <c r="R216" s="6">
        <v>0.51</v>
      </c>
      <c r="S216" s="6">
        <v>0</v>
      </c>
      <c r="T216" s="6">
        <v>0</v>
      </c>
      <c r="U216" s="6">
        <v>0.52</v>
      </c>
      <c r="V216" s="7"/>
    </row>
    <row r="217" spans="1:22" ht="15.75" customHeight="1" x14ac:dyDescent="0.25">
      <c r="A217" s="4"/>
      <c r="B217" s="14" t="s">
        <v>47</v>
      </c>
      <c r="C217" s="14">
        <f>SUM(C210:C216)</f>
        <v>935</v>
      </c>
      <c r="D217" s="17">
        <f>SUM(D210:D216)</f>
        <v>43.906666666666666</v>
      </c>
      <c r="E217" s="14">
        <f t="shared" ref="E217:T217" si="25">SUM(E210:E216)</f>
        <v>23.024999999999999</v>
      </c>
      <c r="F217" s="14">
        <f t="shared" si="25"/>
        <v>115.74666666666667</v>
      </c>
      <c r="G217" s="14">
        <f t="shared" si="25"/>
        <v>846.23833333333346</v>
      </c>
      <c r="H217" s="14">
        <f t="shared" si="25"/>
        <v>0.47416666666666663</v>
      </c>
      <c r="I217" s="14">
        <f t="shared" si="25"/>
        <v>0.41400000000000009</v>
      </c>
      <c r="J217" s="14">
        <f t="shared" si="25"/>
        <v>758.83749999999998</v>
      </c>
      <c r="K217" s="14">
        <f t="shared" si="25"/>
        <v>0.53749999999999998</v>
      </c>
      <c r="L217" s="14">
        <f t="shared" si="25"/>
        <v>85.575000000000003</v>
      </c>
      <c r="M217" s="14">
        <f t="shared" si="25"/>
        <v>1096.8</v>
      </c>
      <c r="N217" s="14">
        <f t="shared" si="25"/>
        <v>2494.7583333333332</v>
      </c>
      <c r="O217" s="14">
        <f t="shared" si="25"/>
        <v>305.84666666666669</v>
      </c>
      <c r="P217" s="14">
        <f t="shared" si="25"/>
        <v>217.88749999999999</v>
      </c>
      <c r="Q217" s="14">
        <f t="shared" si="25"/>
        <v>553.37916666666661</v>
      </c>
      <c r="R217" s="14">
        <f t="shared" si="25"/>
        <v>7.7725000000000009</v>
      </c>
      <c r="S217" s="14">
        <f t="shared" si="25"/>
        <v>184.99916666666667</v>
      </c>
      <c r="T217" s="14">
        <f t="shared" si="25"/>
        <v>33.874166666666667</v>
      </c>
      <c r="U217" s="17">
        <f>SUM(U210:U216)</f>
        <v>601.67833333333328</v>
      </c>
    </row>
    <row r="218" spans="1:22" ht="15" customHeight="1" x14ac:dyDescent="0.25">
      <c r="A218" s="4"/>
      <c r="B218" s="18" t="s">
        <v>48</v>
      </c>
      <c r="C218" s="18">
        <f>C208+C217</f>
        <v>1485</v>
      </c>
      <c r="D218" s="20">
        <f t="shared" ref="D218:U218" si="26">D208+D217</f>
        <v>64.753725490196075</v>
      </c>
      <c r="E218" s="20">
        <f t="shared" si="26"/>
        <v>43.889705882352942</v>
      </c>
      <c r="F218" s="20">
        <f t="shared" si="26"/>
        <v>195.10549019607845</v>
      </c>
      <c r="G218" s="20">
        <f t="shared" si="26"/>
        <v>1435.6736274509803</v>
      </c>
      <c r="H218" s="20">
        <f t="shared" si="26"/>
        <v>0.70475490196078427</v>
      </c>
      <c r="I218" s="20">
        <f t="shared" si="26"/>
        <v>0.72164705882352953</v>
      </c>
      <c r="J218" s="20">
        <f t="shared" si="26"/>
        <v>1759.068088235294</v>
      </c>
      <c r="K218" s="20">
        <f t="shared" si="26"/>
        <v>0.82220588235294112</v>
      </c>
      <c r="L218" s="20">
        <f t="shared" si="26"/>
        <v>91.709705882352949</v>
      </c>
      <c r="M218" s="20">
        <f t="shared" si="26"/>
        <v>1745.6970588235295</v>
      </c>
      <c r="N218" s="20">
        <f t="shared" si="26"/>
        <v>3147.2442156862744</v>
      </c>
      <c r="O218" s="20">
        <f t="shared" si="26"/>
        <v>738.9907843137255</v>
      </c>
      <c r="P218" s="20">
        <f t="shared" si="26"/>
        <v>316.67102941176472</v>
      </c>
      <c r="Q218" s="20">
        <f t="shared" si="26"/>
        <v>919.93034313725479</v>
      </c>
      <c r="R218" s="20">
        <f t="shared" si="26"/>
        <v>11.668382352941178</v>
      </c>
      <c r="S218" s="20">
        <f t="shared" si="26"/>
        <v>254.22740196078433</v>
      </c>
      <c r="T218" s="20">
        <f t="shared" si="26"/>
        <v>41.144166666666663</v>
      </c>
      <c r="U218" s="20">
        <f t="shared" si="26"/>
        <v>706.33421568627443</v>
      </c>
    </row>
    <row r="219" spans="1:22" x14ac:dyDescent="0.25">
      <c r="A219" s="8"/>
      <c r="B219" s="8"/>
      <c r="C219" s="8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1:22" ht="45.75" customHeight="1" x14ac:dyDescent="0.25">
      <c r="A220" s="12" t="s">
        <v>1</v>
      </c>
      <c r="B220" s="12" t="s">
        <v>2</v>
      </c>
      <c r="C220" s="12" t="s">
        <v>3</v>
      </c>
      <c r="D220" s="12" t="s">
        <v>4</v>
      </c>
      <c r="E220" s="12" t="s">
        <v>5</v>
      </c>
      <c r="F220" s="13" t="s">
        <v>6</v>
      </c>
      <c r="G220" s="13" t="s">
        <v>7</v>
      </c>
      <c r="H220" s="12" t="s">
        <v>8</v>
      </c>
      <c r="I220" s="12" t="s">
        <v>9</v>
      </c>
      <c r="J220" s="12" t="s">
        <v>10</v>
      </c>
      <c r="K220" s="12" t="s">
        <v>11</v>
      </c>
      <c r="L220" s="12" t="s">
        <v>12</v>
      </c>
      <c r="M220" s="12" t="s">
        <v>13</v>
      </c>
      <c r="N220" s="12" t="s">
        <v>14</v>
      </c>
      <c r="O220" s="12" t="s">
        <v>15</v>
      </c>
      <c r="P220" s="12" t="s">
        <v>16</v>
      </c>
      <c r="Q220" s="12" t="s">
        <v>17</v>
      </c>
      <c r="R220" s="12" t="s">
        <v>18</v>
      </c>
      <c r="S220" s="12" t="s">
        <v>19</v>
      </c>
      <c r="T220" s="12" t="s">
        <v>20</v>
      </c>
      <c r="U220" s="12" t="s">
        <v>21</v>
      </c>
    </row>
    <row r="221" spans="1:22" ht="14.25" customHeight="1" x14ac:dyDescent="0.25">
      <c r="A221" s="14"/>
      <c r="B221" s="14"/>
      <c r="C221" s="14" t="s">
        <v>22</v>
      </c>
      <c r="D221" s="14" t="s">
        <v>22</v>
      </c>
      <c r="E221" s="14" t="s">
        <v>22</v>
      </c>
      <c r="F221" s="14" t="s">
        <v>22</v>
      </c>
      <c r="G221" s="14" t="s">
        <v>23</v>
      </c>
      <c r="H221" s="14" t="s">
        <v>24</v>
      </c>
      <c r="I221" s="14" t="s">
        <v>24</v>
      </c>
      <c r="J221" s="24" t="s">
        <v>25</v>
      </c>
      <c r="K221" s="14" t="s">
        <v>26</v>
      </c>
      <c r="L221" s="14" t="s">
        <v>24</v>
      </c>
      <c r="M221" s="14" t="s">
        <v>24</v>
      </c>
      <c r="N221" s="14" t="s">
        <v>24</v>
      </c>
      <c r="O221" s="14" t="s">
        <v>24</v>
      </c>
      <c r="P221" s="14" t="s">
        <v>24</v>
      </c>
      <c r="Q221" s="14" t="s">
        <v>24</v>
      </c>
      <c r="R221" s="14" t="s">
        <v>24</v>
      </c>
      <c r="S221" s="14" t="s">
        <v>26</v>
      </c>
      <c r="T221" s="14" t="s">
        <v>26</v>
      </c>
      <c r="U221" s="14" t="s">
        <v>26</v>
      </c>
    </row>
    <row r="222" spans="1:22" ht="14.45" customHeight="1" x14ac:dyDescent="0.25">
      <c r="A222" s="4"/>
      <c r="B222" s="15" t="s">
        <v>136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2" ht="14.45" customHeight="1" x14ac:dyDescent="0.25">
      <c r="A223" s="4"/>
      <c r="B223" s="14" t="s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2" ht="14.45" customHeight="1" x14ac:dyDescent="0.25">
      <c r="A224" s="4" t="s">
        <v>66</v>
      </c>
      <c r="B224" s="4" t="s">
        <v>163</v>
      </c>
      <c r="C224" s="4">
        <v>80</v>
      </c>
      <c r="D224" s="4">
        <v>0.7</v>
      </c>
      <c r="E224" s="4">
        <v>8.1</v>
      </c>
      <c r="F224" s="4">
        <v>5.7</v>
      </c>
      <c r="G224" s="4">
        <v>99</v>
      </c>
      <c r="H224" s="4">
        <v>0.04</v>
      </c>
      <c r="I224" s="4">
        <v>0.04</v>
      </c>
      <c r="J224" s="4">
        <v>977.2</v>
      </c>
      <c r="K224" s="4">
        <v>0</v>
      </c>
      <c r="L224" s="4">
        <v>4.84</v>
      </c>
      <c r="M224" s="4">
        <v>119.71</v>
      </c>
      <c r="N224" s="4">
        <v>164.34</v>
      </c>
      <c r="O224" s="4">
        <v>18</v>
      </c>
      <c r="P224" s="4">
        <v>20.76</v>
      </c>
      <c r="Q224" s="4">
        <v>29.84</v>
      </c>
      <c r="R224" s="4">
        <v>0.88</v>
      </c>
      <c r="S224" s="4">
        <v>13.59</v>
      </c>
      <c r="T224" s="4">
        <v>0.12</v>
      </c>
      <c r="U224" s="4">
        <v>28.76</v>
      </c>
    </row>
    <row r="225" spans="1:39" ht="14.45" customHeight="1" x14ac:dyDescent="0.25">
      <c r="A225" s="4" t="s">
        <v>75</v>
      </c>
      <c r="B225" s="4" t="s">
        <v>76</v>
      </c>
      <c r="C225" s="4">
        <v>150</v>
      </c>
      <c r="D225" s="4">
        <v>2.9</v>
      </c>
      <c r="E225" s="4">
        <v>7.5</v>
      </c>
      <c r="F225" s="4">
        <v>13.6</v>
      </c>
      <c r="G225" s="4">
        <v>133.30000000000001</v>
      </c>
      <c r="H225" s="4">
        <v>0.08</v>
      </c>
      <c r="I225" s="4">
        <v>0.08</v>
      </c>
      <c r="J225" s="4">
        <v>309.35000000000002</v>
      </c>
      <c r="K225" s="4">
        <v>0.01</v>
      </c>
      <c r="L225" s="4">
        <v>12.16</v>
      </c>
      <c r="M225" s="4">
        <v>169.12</v>
      </c>
      <c r="N225" s="4">
        <v>428.8</v>
      </c>
      <c r="O225" s="4">
        <v>63.29</v>
      </c>
      <c r="P225" s="4">
        <v>28.74</v>
      </c>
      <c r="Q225" s="4">
        <v>70.239999999999995</v>
      </c>
      <c r="R225" s="4">
        <v>1.02</v>
      </c>
      <c r="S225" s="4">
        <v>27.39</v>
      </c>
      <c r="T225" s="4">
        <v>0.56000000000000005</v>
      </c>
      <c r="U225" s="4">
        <v>40.630000000000003</v>
      </c>
    </row>
    <row r="226" spans="1:39" ht="14.45" customHeight="1" x14ac:dyDescent="0.25">
      <c r="A226" s="4" t="s">
        <v>137</v>
      </c>
      <c r="B226" s="4" t="s">
        <v>138</v>
      </c>
      <c r="C226" s="4">
        <v>90</v>
      </c>
      <c r="D226" s="4">
        <v>17.2</v>
      </c>
      <c r="E226" s="4">
        <v>3.9</v>
      </c>
      <c r="F226" s="4">
        <v>12</v>
      </c>
      <c r="G226" s="4">
        <v>151.80000000000001</v>
      </c>
      <c r="H226" s="4">
        <v>0.06</v>
      </c>
      <c r="I226" s="4">
        <v>7.0000000000000007E-2</v>
      </c>
      <c r="J226" s="4">
        <v>5.67</v>
      </c>
      <c r="K226" s="4">
        <v>0</v>
      </c>
      <c r="L226" s="4">
        <v>0.56000000000000005</v>
      </c>
      <c r="M226" s="4">
        <v>189.88</v>
      </c>
      <c r="N226" s="4">
        <v>205.96</v>
      </c>
      <c r="O226" s="4">
        <v>29.68</v>
      </c>
      <c r="P226" s="4">
        <v>57.64</v>
      </c>
      <c r="Q226" s="4">
        <v>129.35</v>
      </c>
      <c r="R226" s="4">
        <v>1.23</v>
      </c>
      <c r="S226" s="4">
        <v>15.38</v>
      </c>
      <c r="T226" s="4">
        <v>16.55</v>
      </c>
      <c r="U226" s="4">
        <v>92.07</v>
      </c>
    </row>
    <row r="227" spans="1:39" ht="14.45" customHeight="1" x14ac:dyDescent="0.25">
      <c r="A227" s="4" t="s">
        <v>54</v>
      </c>
      <c r="B227" s="4" t="s">
        <v>55</v>
      </c>
      <c r="C227" s="4">
        <v>200</v>
      </c>
      <c r="D227" s="4">
        <v>0.2</v>
      </c>
      <c r="E227" s="4">
        <v>0.1</v>
      </c>
      <c r="F227" s="4">
        <v>6.6</v>
      </c>
      <c r="G227" s="4">
        <v>27.9</v>
      </c>
      <c r="H227" s="4">
        <v>0</v>
      </c>
      <c r="I227" s="4">
        <v>0.01</v>
      </c>
      <c r="J227" s="4">
        <v>0.38</v>
      </c>
      <c r="K227" s="4">
        <v>0</v>
      </c>
      <c r="L227" s="4">
        <v>1.1599999999999999</v>
      </c>
      <c r="M227" s="4">
        <v>1.26</v>
      </c>
      <c r="N227" s="4">
        <v>30.23</v>
      </c>
      <c r="O227" s="4">
        <v>67</v>
      </c>
      <c r="P227" s="4">
        <v>4.5599999999999996</v>
      </c>
      <c r="Q227" s="4">
        <v>8.52</v>
      </c>
      <c r="R227" s="4">
        <v>0.77</v>
      </c>
      <c r="S227" s="4">
        <v>0.01</v>
      </c>
      <c r="T227" s="4">
        <v>0.02</v>
      </c>
      <c r="U227" s="4">
        <v>0.7</v>
      </c>
    </row>
    <row r="228" spans="1:39" ht="14.45" customHeight="1" x14ac:dyDescent="0.25">
      <c r="A228" s="4" t="s">
        <v>33</v>
      </c>
      <c r="B228" s="4" t="s">
        <v>180</v>
      </c>
      <c r="C228" s="4">
        <v>30</v>
      </c>
      <c r="D228" s="4">
        <v>2.4</v>
      </c>
      <c r="E228" s="4">
        <v>0.3</v>
      </c>
      <c r="F228" s="4">
        <v>14.7</v>
      </c>
      <c r="G228" s="4">
        <v>71.2</v>
      </c>
      <c r="H228" s="4">
        <v>0.05</v>
      </c>
      <c r="I228" s="4">
        <v>0.02</v>
      </c>
      <c r="J228" s="4">
        <v>0</v>
      </c>
      <c r="K228" s="4">
        <v>0</v>
      </c>
      <c r="L228" s="4">
        <v>0</v>
      </c>
      <c r="M228" s="4">
        <v>132.9</v>
      </c>
      <c r="N228" s="4">
        <v>40.799999999999997</v>
      </c>
      <c r="O228" s="4">
        <v>6.9</v>
      </c>
      <c r="P228" s="4">
        <v>10.199999999999999</v>
      </c>
      <c r="Q228" s="4">
        <v>26.7</v>
      </c>
      <c r="R228" s="4">
        <v>0.6</v>
      </c>
      <c r="S228" s="4">
        <v>9.6</v>
      </c>
      <c r="T228" s="4">
        <v>1.8</v>
      </c>
      <c r="U228" s="4">
        <v>4.37</v>
      </c>
    </row>
    <row r="229" spans="1:39" ht="15.75" customHeight="1" x14ac:dyDescent="0.25">
      <c r="A229" s="4"/>
      <c r="B229" s="14" t="s">
        <v>35</v>
      </c>
      <c r="C229" s="14">
        <v>550</v>
      </c>
      <c r="D229" s="14">
        <v>23.4</v>
      </c>
      <c r="E229" s="14">
        <v>19.899999999999999</v>
      </c>
      <c r="F229" s="14">
        <v>52.6</v>
      </c>
      <c r="G229" s="14">
        <v>483.2</v>
      </c>
      <c r="H229" s="14">
        <v>0.23</v>
      </c>
      <c r="I229" s="14">
        <v>0.22</v>
      </c>
      <c r="J229" s="14">
        <v>1292.5999999999999</v>
      </c>
      <c r="K229" s="14">
        <v>0.01</v>
      </c>
      <c r="L229" s="14">
        <v>18.72</v>
      </c>
      <c r="M229" s="14">
        <v>612.87</v>
      </c>
      <c r="N229" s="14">
        <v>870.13</v>
      </c>
      <c r="O229" s="14">
        <v>184.87</v>
      </c>
      <c r="P229" s="14">
        <v>121.9</v>
      </c>
      <c r="Q229" s="14">
        <v>264.64999999999998</v>
      </c>
      <c r="R229" s="14">
        <v>4.5</v>
      </c>
      <c r="S229" s="14">
        <v>65.97</v>
      </c>
      <c r="T229" s="14">
        <v>19.05</v>
      </c>
      <c r="U229" s="14">
        <v>166.53</v>
      </c>
    </row>
    <row r="230" spans="1:39" ht="14.45" customHeight="1" x14ac:dyDescent="0.25">
      <c r="A230" s="4"/>
      <c r="B230" s="14" t="s">
        <v>36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39" ht="14.45" customHeight="1" x14ac:dyDescent="0.25">
      <c r="A231" s="4" t="s">
        <v>139</v>
      </c>
      <c r="B231" s="4" t="s">
        <v>164</v>
      </c>
      <c r="C231" s="4">
        <v>100</v>
      </c>
      <c r="D231" s="16">
        <v>0.83333333333333337</v>
      </c>
      <c r="E231" s="16">
        <v>0.16666666666666666</v>
      </c>
      <c r="F231" s="16">
        <v>2.5</v>
      </c>
      <c r="G231" s="16">
        <v>14.166666666666666</v>
      </c>
      <c r="H231" s="16">
        <v>3.3333333333333333E-2</v>
      </c>
      <c r="I231" s="16">
        <v>3.3333333333333333E-2</v>
      </c>
      <c r="J231" s="16">
        <v>10</v>
      </c>
      <c r="K231" s="16">
        <v>0</v>
      </c>
      <c r="L231" s="16">
        <v>10</v>
      </c>
      <c r="M231" s="16">
        <v>8</v>
      </c>
      <c r="N231" s="16">
        <v>141</v>
      </c>
      <c r="O231" s="16">
        <v>23</v>
      </c>
      <c r="P231" s="16">
        <v>14</v>
      </c>
      <c r="Q231" s="16">
        <v>42</v>
      </c>
      <c r="R231" s="16">
        <v>0.6</v>
      </c>
      <c r="S231" s="16">
        <v>3</v>
      </c>
      <c r="T231" s="16">
        <v>0.3</v>
      </c>
      <c r="U231" s="16">
        <v>16.999999999999996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28.5" customHeight="1" x14ac:dyDescent="0.25">
      <c r="A232" s="4" t="s">
        <v>140</v>
      </c>
      <c r="B232" s="3" t="s">
        <v>141</v>
      </c>
      <c r="C232" s="4">
        <v>250</v>
      </c>
      <c r="D232" s="4">
        <v>5.9</v>
      </c>
      <c r="E232" s="4">
        <v>7.1</v>
      </c>
      <c r="F232" s="4">
        <v>12.7</v>
      </c>
      <c r="G232" s="4">
        <v>138</v>
      </c>
      <c r="H232" s="4">
        <v>0.04</v>
      </c>
      <c r="I232" s="4">
        <v>0.05</v>
      </c>
      <c r="J232" s="4">
        <v>168.33</v>
      </c>
      <c r="K232" s="4">
        <v>0</v>
      </c>
      <c r="L232" s="4">
        <v>8.4600000000000009</v>
      </c>
      <c r="M232" s="4">
        <v>133.78</v>
      </c>
      <c r="N232" s="4">
        <v>330.78</v>
      </c>
      <c r="O232" s="4">
        <v>42.1</v>
      </c>
      <c r="P232" s="4">
        <v>24.03</v>
      </c>
      <c r="Q232" s="4">
        <v>53.29</v>
      </c>
      <c r="R232" s="4">
        <v>1.0900000000000001</v>
      </c>
      <c r="S232" s="4">
        <v>21.45</v>
      </c>
      <c r="T232" s="4">
        <v>0.49</v>
      </c>
      <c r="U232" s="4">
        <v>28.28</v>
      </c>
    </row>
    <row r="233" spans="1:39" ht="14.45" customHeight="1" x14ac:dyDescent="0.25">
      <c r="A233" s="4" t="s">
        <v>142</v>
      </c>
      <c r="B233" s="4" t="s">
        <v>143</v>
      </c>
      <c r="C233" s="4">
        <v>180</v>
      </c>
      <c r="D233" s="16">
        <v>4.2</v>
      </c>
      <c r="E233" s="16">
        <v>5.76</v>
      </c>
      <c r="F233" s="16">
        <v>42</v>
      </c>
      <c r="G233" s="16">
        <v>236.16</v>
      </c>
      <c r="H233" s="16">
        <v>3.5999999999999997E-2</v>
      </c>
      <c r="I233" s="16">
        <v>2.4E-2</v>
      </c>
      <c r="J233" s="16">
        <v>22.031999999999996</v>
      </c>
      <c r="K233" s="16">
        <v>0.108</v>
      </c>
      <c r="L233" s="16">
        <v>0</v>
      </c>
      <c r="M233" s="16">
        <v>183.12</v>
      </c>
      <c r="N233" s="16">
        <v>53.663999999999994</v>
      </c>
      <c r="O233" s="16">
        <v>105.57600000000001</v>
      </c>
      <c r="P233" s="16">
        <v>27.155999999999999</v>
      </c>
      <c r="Q233" s="16">
        <v>83.64</v>
      </c>
      <c r="R233" s="16">
        <v>0.57599999999999996</v>
      </c>
      <c r="S233" s="16">
        <v>24.876000000000001</v>
      </c>
      <c r="T233" s="16">
        <v>8.3280000000000012</v>
      </c>
      <c r="U233" s="16">
        <v>31.308</v>
      </c>
    </row>
    <row r="234" spans="1:39" s="5" customFormat="1" ht="14.45" customHeight="1" x14ac:dyDescent="0.25">
      <c r="A234" s="30" t="s">
        <v>190</v>
      </c>
      <c r="B234" s="6" t="s">
        <v>191</v>
      </c>
      <c r="C234" s="6">
        <v>100</v>
      </c>
      <c r="D234" s="28">
        <v>16.777777777777779</v>
      </c>
      <c r="E234" s="28">
        <v>17.5</v>
      </c>
      <c r="F234" s="28">
        <v>6.6222222222222218</v>
      </c>
      <c r="G234" s="28">
        <v>250.62222222222223</v>
      </c>
      <c r="H234" s="28">
        <v>0.21111111111111111</v>
      </c>
      <c r="I234" s="28">
        <v>1.6666666666666667</v>
      </c>
      <c r="J234" s="28">
        <v>4737.7777777777774</v>
      </c>
      <c r="K234" s="28">
        <v>0</v>
      </c>
      <c r="L234" s="28">
        <v>12.377777777777778</v>
      </c>
      <c r="M234" s="28">
        <v>561.11111111111109</v>
      </c>
      <c r="N234" s="28">
        <v>247.77777777777777</v>
      </c>
      <c r="O234" s="28">
        <v>38.75555555555556</v>
      </c>
      <c r="P234" s="28">
        <v>17.5</v>
      </c>
      <c r="Q234" s="28">
        <v>276.22222222222223</v>
      </c>
      <c r="R234" s="28">
        <v>5.7555555555555555</v>
      </c>
      <c r="S234" s="28">
        <v>73.877777777777766</v>
      </c>
      <c r="T234" s="28">
        <v>33</v>
      </c>
      <c r="U234" s="28">
        <v>0</v>
      </c>
      <c r="V234" s="7"/>
    </row>
    <row r="235" spans="1:39" ht="14.45" customHeight="1" x14ac:dyDescent="0.25">
      <c r="A235" s="4" t="s">
        <v>63</v>
      </c>
      <c r="B235" s="4" t="s">
        <v>64</v>
      </c>
      <c r="C235" s="4">
        <v>200</v>
      </c>
      <c r="D235" s="4">
        <v>0.6</v>
      </c>
      <c r="E235" s="4">
        <v>0.2</v>
      </c>
      <c r="F235" s="4">
        <v>15.1</v>
      </c>
      <c r="G235" s="4">
        <v>65.400000000000006</v>
      </c>
      <c r="H235" s="4">
        <v>0.01</v>
      </c>
      <c r="I235" s="4">
        <v>0.05</v>
      </c>
      <c r="J235" s="4">
        <v>98.04</v>
      </c>
      <c r="K235" s="4">
        <v>0</v>
      </c>
      <c r="L235" s="4">
        <v>80</v>
      </c>
      <c r="M235" s="4">
        <v>1.73</v>
      </c>
      <c r="N235" s="4">
        <v>8.4700000000000006</v>
      </c>
      <c r="O235" s="4">
        <v>81.52</v>
      </c>
      <c r="P235" s="4">
        <v>2.96</v>
      </c>
      <c r="Q235" s="4">
        <v>2.96</v>
      </c>
      <c r="R235" s="4">
        <v>0.54</v>
      </c>
      <c r="S235" s="4">
        <v>0</v>
      </c>
      <c r="T235" s="4">
        <v>0</v>
      </c>
      <c r="U235" s="4">
        <v>0</v>
      </c>
    </row>
    <row r="236" spans="1:39" ht="14.45" customHeight="1" x14ac:dyDescent="0.25">
      <c r="A236" s="4" t="s">
        <v>33</v>
      </c>
      <c r="B236" s="4" t="s">
        <v>180</v>
      </c>
      <c r="C236" s="4">
        <v>50</v>
      </c>
      <c r="D236" s="16">
        <v>4</v>
      </c>
      <c r="E236" s="16">
        <v>0.5</v>
      </c>
      <c r="F236" s="16">
        <v>24.5</v>
      </c>
      <c r="G236" s="16">
        <v>118.66666666666667</v>
      </c>
      <c r="H236" s="16">
        <v>8.3333333333333329E-2</v>
      </c>
      <c r="I236" s="16">
        <v>3.3333333333333333E-2</v>
      </c>
      <c r="J236" s="16">
        <v>0</v>
      </c>
      <c r="K236" s="16">
        <v>0</v>
      </c>
      <c r="L236" s="16">
        <v>0</v>
      </c>
      <c r="M236" s="16">
        <v>221.5</v>
      </c>
      <c r="N236" s="16">
        <v>67.999999999999986</v>
      </c>
      <c r="O236" s="16">
        <v>11.5</v>
      </c>
      <c r="P236" s="16">
        <v>16.999999999999996</v>
      </c>
      <c r="Q236" s="16">
        <v>44.5</v>
      </c>
      <c r="R236" s="16">
        <v>1</v>
      </c>
      <c r="S236" s="16">
        <v>16</v>
      </c>
      <c r="T236" s="16">
        <v>3</v>
      </c>
      <c r="U236" s="16">
        <v>7.2833333333333332</v>
      </c>
    </row>
    <row r="237" spans="1:39" ht="14.45" customHeight="1" x14ac:dyDescent="0.25">
      <c r="A237" s="4" t="s">
        <v>33</v>
      </c>
      <c r="B237" s="4" t="s">
        <v>46</v>
      </c>
      <c r="C237" s="4">
        <v>30</v>
      </c>
      <c r="D237" s="4">
        <v>2</v>
      </c>
      <c r="E237" s="4">
        <v>0.4</v>
      </c>
      <c r="F237" s="4">
        <v>11.9</v>
      </c>
      <c r="G237" s="4">
        <v>58.7</v>
      </c>
      <c r="H237" s="4">
        <v>0.05</v>
      </c>
      <c r="I237" s="4">
        <v>0.02</v>
      </c>
      <c r="J237" s="4">
        <v>0</v>
      </c>
      <c r="K237" s="4">
        <v>0</v>
      </c>
      <c r="L237" s="4">
        <v>0</v>
      </c>
      <c r="M237" s="4">
        <v>121.8</v>
      </c>
      <c r="N237" s="4">
        <v>70.5</v>
      </c>
      <c r="O237" s="4">
        <v>8.6999999999999993</v>
      </c>
      <c r="P237" s="4">
        <v>14.1</v>
      </c>
      <c r="Q237" s="4">
        <v>45</v>
      </c>
      <c r="R237" s="4">
        <v>1.17</v>
      </c>
      <c r="S237" s="4">
        <v>1.32</v>
      </c>
      <c r="T237" s="4">
        <v>1.65</v>
      </c>
      <c r="U237" s="4">
        <v>7.2</v>
      </c>
    </row>
    <row r="238" spans="1:39" ht="15.75" customHeight="1" x14ac:dyDescent="0.25">
      <c r="A238" s="4"/>
      <c r="B238" s="14" t="s">
        <v>47</v>
      </c>
      <c r="C238" s="14">
        <f t="shared" ref="C238:U238" si="27">SUM(C231:C237)</f>
        <v>910</v>
      </c>
      <c r="D238" s="17">
        <f t="shared" si="27"/>
        <v>34.311111111111117</v>
      </c>
      <c r="E238" s="17">
        <f t="shared" si="27"/>
        <v>31.626666666666665</v>
      </c>
      <c r="F238" s="17">
        <f t="shared" si="27"/>
        <v>115.32222222222222</v>
      </c>
      <c r="G238" s="17">
        <f t="shared" si="27"/>
        <v>881.71555555555551</v>
      </c>
      <c r="H238" s="17">
        <f t="shared" si="27"/>
        <v>0.46377777777777773</v>
      </c>
      <c r="I238" s="17">
        <f t="shared" si="27"/>
        <v>1.8773333333333335</v>
      </c>
      <c r="J238" s="17">
        <f t="shared" si="27"/>
        <v>5036.1797777777774</v>
      </c>
      <c r="K238" s="17">
        <f t="shared" si="27"/>
        <v>0.108</v>
      </c>
      <c r="L238" s="17">
        <f t="shared" si="27"/>
        <v>110.83777777777777</v>
      </c>
      <c r="M238" s="17">
        <f t="shared" si="27"/>
        <v>1231.0411111111109</v>
      </c>
      <c r="N238" s="17">
        <f t="shared" si="27"/>
        <v>920.19177777777782</v>
      </c>
      <c r="O238" s="17">
        <f t="shared" si="27"/>
        <v>311.15155555555555</v>
      </c>
      <c r="P238" s="17">
        <f t="shared" si="27"/>
        <v>116.746</v>
      </c>
      <c r="Q238" s="17">
        <f t="shared" si="27"/>
        <v>547.61222222222227</v>
      </c>
      <c r="R238" s="17">
        <f t="shared" si="27"/>
        <v>10.731555555555554</v>
      </c>
      <c r="S238" s="17">
        <f t="shared" si="27"/>
        <v>140.52377777777775</v>
      </c>
      <c r="T238" s="17">
        <f t="shared" si="27"/>
        <v>46.768000000000001</v>
      </c>
      <c r="U238" s="17">
        <f t="shared" si="27"/>
        <v>91.071333333333328</v>
      </c>
    </row>
    <row r="239" spans="1:39" ht="17.25" customHeight="1" x14ac:dyDescent="0.25">
      <c r="A239" s="4"/>
      <c r="B239" s="18" t="s">
        <v>48</v>
      </c>
      <c r="C239" s="18">
        <f t="shared" ref="C239:U239" si="28">C229+C23</f>
        <v>1460</v>
      </c>
      <c r="D239" s="20">
        <f t="shared" si="28"/>
        <v>56.831111111111106</v>
      </c>
      <c r="E239" s="20">
        <f t="shared" si="28"/>
        <v>45.254444444444445</v>
      </c>
      <c r="F239" s="20">
        <f t="shared" si="28"/>
        <v>186.63277777777776</v>
      </c>
      <c r="G239" s="20">
        <f t="shared" si="28"/>
        <v>1381.2250000000001</v>
      </c>
      <c r="H239" s="20">
        <f t="shared" si="28"/>
        <v>0.58127777777777778</v>
      </c>
      <c r="I239" s="20">
        <f t="shared" si="28"/>
        <v>0.4695555555555555</v>
      </c>
      <c r="J239" s="20">
        <f t="shared" si="28"/>
        <v>1941.130611111111</v>
      </c>
      <c r="K239" s="20">
        <f t="shared" si="28"/>
        <v>0.14022222222222222</v>
      </c>
      <c r="L239" s="20">
        <f t="shared" si="28"/>
        <v>84.630277777777778</v>
      </c>
      <c r="M239" s="20">
        <f t="shared" si="28"/>
        <v>1651.5758333333333</v>
      </c>
      <c r="N239" s="20">
        <f t="shared" si="28"/>
        <v>2081.5502777777779</v>
      </c>
      <c r="O239" s="20">
        <f t="shared" si="28"/>
        <v>558.34249999999997</v>
      </c>
      <c r="P239" s="20">
        <f t="shared" si="28"/>
        <v>284.26800000000003</v>
      </c>
      <c r="Q239" s="20">
        <f t="shared" si="28"/>
        <v>663.980111111111</v>
      </c>
      <c r="R239" s="20">
        <f t="shared" si="28"/>
        <v>10.142166666666666</v>
      </c>
      <c r="S239" s="20">
        <f t="shared" si="28"/>
        <v>180.8631111111111</v>
      </c>
      <c r="T239" s="20">
        <f t="shared" si="28"/>
        <v>45.23522222222222</v>
      </c>
      <c r="U239" s="20">
        <f t="shared" si="28"/>
        <v>363.08577777777776</v>
      </c>
    </row>
    <row r="240" spans="1:39" x14ac:dyDescent="0.25">
      <c r="A240" s="8"/>
      <c r="B240" s="8"/>
      <c r="C240" s="8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1:39" ht="45.75" customHeight="1" x14ac:dyDescent="0.25">
      <c r="A241" s="12" t="s">
        <v>1</v>
      </c>
      <c r="B241" s="12" t="s">
        <v>2</v>
      </c>
      <c r="C241" s="12" t="s">
        <v>3</v>
      </c>
      <c r="D241" s="12" t="s">
        <v>4</v>
      </c>
      <c r="E241" s="12" t="s">
        <v>5</v>
      </c>
      <c r="F241" s="13" t="s">
        <v>6</v>
      </c>
      <c r="G241" s="13" t="s">
        <v>7</v>
      </c>
      <c r="H241" s="12" t="s">
        <v>8</v>
      </c>
      <c r="I241" s="12" t="s">
        <v>9</v>
      </c>
      <c r="J241" s="12" t="s">
        <v>10</v>
      </c>
      <c r="K241" s="12" t="s">
        <v>11</v>
      </c>
      <c r="L241" s="12" t="s">
        <v>12</v>
      </c>
      <c r="M241" s="12" t="s">
        <v>13</v>
      </c>
      <c r="N241" s="12" t="s">
        <v>14</v>
      </c>
      <c r="O241" s="12" t="s">
        <v>15</v>
      </c>
      <c r="P241" s="12" t="s">
        <v>16</v>
      </c>
      <c r="Q241" s="12" t="s">
        <v>17</v>
      </c>
      <c r="R241" s="12" t="s">
        <v>18</v>
      </c>
      <c r="S241" s="12" t="s">
        <v>19</v>
      </c>
      <c r="T241" s="12" t="s">
        <v>20</v>
      </c>
      <c r="U241" s="12" t="s">
        <v>21</v>
      </c>
    </row>
    <row r="242" spans="1:39" ht="14.25" customHeight="1" x14ac:dyDescent="0.25">
      <c r="A242" s="14"/>
      <c r="B242" s="14"/>
      <c r="C242" s="14" t="s">
        <v>22</v>
      </c>
      <c r="D242" s="14" t="s">
        <v>22</v>
      </c>
      <c r="E242" s="14" t="s">
        <v>22</v>
      </c>
      <c r="F242" s="14" t="s">
        <v>22</v>
      </c>
      <c r="G242" s="14" t="s">
        <v>23</v>
      </c>
      <c r="H242" s="14" t="s">
        <v>24</v>
      </c>
      <c r="I242" s="14" t="s">
        <v>24</v>
      </c>
      <c r="J242" s="24" t="s">
        <v>25</v>
      </c>
      <c r="K242" s="14" t="s">
        <v>26</v>
      </c>
      <c r="L242" s="14" t="s">
        <v>24</v>
      </c>
      <c r="M242" s="14" t="s">
        <v>24</v>
      </c>
      <c r="N242" s="14" t="s">
        <v>24</v>
      </c>
      <c r="O242" s="14" t="s">
        <v>24</v>
      </c>
      <c r="P242" s="14" t="s">
        <v>24</v>
      </c>
      <c r="Q242" s="14" t="s">
        <v>24</v>
      </c>
      <c r="R242" s="14" t="s">
        <v>24</v>
      </c>
      <c r="S242" s="14" t="s">
        <v>26</v>
      </c>
      <c r="T242" s="14" t="s">
        <v>26</v>
      </c>
      <c r="U242" s="14" t="s">
        <v>26</v>
      </c>
    </row>
    <row r="243" spans="1:39" ht="14.45" customHeight="1" x14ac:dyDescent="0.25">
      <c r="A243" s="4"/>
      <c r="B243" s="15" t="s">
        <v>144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39" ht="14.45" customHeight="1" x14ac:dyDescent="0.25">
      <c r="A244" s="4"/>
      <c r="B244" s="14" t="s">
        <v>28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39" ht="14.45" customHeight="1" x14ac:dyDescent="0.25">
      <c r="A245" s="4" t="s">
        <v>50</v>
      </c>
      <c r="B245" s="4" t="s">
        <v>153</v>
      </c>
      <c r="C245" s="4">
        <v>15</v>
      </c>
      <c r="D245" s="4">
        <v>0.1</v>
      </c>
      <c r="E245" s="4">
        <v>10.9</v>
      </c>
      <c r="F245" s="4">
        <v>0.2</v>
      </c>
      <c r="G245" s="4">
        <v>99.1</v>
      </c>
      <c r="H245" s="4">
        <v>0</v>
      </c>
      <c r="I245" s="4">
        <v>0.02</v>
      </c>
      <c r="J245" s="4">
        <v>67.5</v>
      </c>
      <c r="K245" s="4">
        <v>0.2</v>
      </c>
      <c r="L245" s="4">
        <v>0</v>
      </c>
      <c r="M245" s="4">
        <v>2.25</v>
      </c>
      <c r="N245" s="4">
        <v>4.5</v>
      </c>
      <c r="O245" s="4">
        <v>3.6</v>
      </c>
      <c r="P245" s="4">
        <v>0</v>
      </c>
      <c r="Q245" s="4">
        <v>4.5</v>
      </c>
      <c r="R245" s="4">
        <v>0.03</v>
      </c>
      <c r="S245" s="4">
        <v>0</v>
      </c>
      <c r="T245" s="4">
        <v>0.15</v>
      </c>
      <c r="U245" s="4">
        <v>0.42</v>
      </c>
    </row>
    <row r="246" spans="1:39" ht="14.45" customHeight="1" x14ac:dyDescent="0.25">
      <c r="A246" s="4" t="s">
        <v>145</v>
      </c>
      <c r="B246" s="4" t="s">
        <v>146</v>
      </c>
      <c r="C246" s="4">
        <v>250</v>
      </c>
      <c r="D246" s="16">
        <v>8.875</v>
      </c>
      <c r="E246" s="16">
        <v>7.25</v>
      </c>
      <c r="F246" s="16">
        <v>33.375</v>
      </c>
      <c r="G246" s="16">
        <v>234.125</v>
      </c>
      <c r="H246" s="16">
        <v>0.1875</v>
      </c>
      <c r="I246" s="16">
        <v>0.22500000000000001</v>
      </c>
      <c r="J246" s="16">
        <v>29.912500000000001</v>
      </c>
      <c r="K246" s="16">
        <v>6.25E-2</v>
      </c>
      <c r="L246" s="16">
        <v>0.625</v>
      </c>
      <c r="M246" s="16">
        <v>415.02499999999998</v>
      </c>
      <c r="N246" s="16">
        <v>296.66250000000002</v>
      </c>
      <c r="O246" s="16">
        <v>164.88749999999999</v>
      </c>
      <c r="P246" s="16">
        <v>97.5</v>
      </c>
      <c r="Q246" s="16">
        <v>219.22499999999999</v>
      </c>
      <c r="R246" s="16">
        <v>2.9249999999999998</v>
      </c>
      <c r="S246" s="16">
        <v>62.362499999999997</v>
      </c>
      <c r="T246" s="16">
        <v>4.5374999999999996</v>
      </c>
      <c r="U246" s="16">
        <v>35.0625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4.45" customHeight="1" x14ac:dyDescent="0.25">
      <c r="A247" s="4" t="s">
        <v>82</v>
      </c>
      <c r="B247" s="4" t="s">
        <v>83</v>
      </c>
      <c r="C247" s="4">
        <v>200</v>
      </c>
      <c r="D247" s="4">
        <v>4.7</v>
      </c>
      <c r="E247" s="4">
        <v>3.5</v>
      </c>
      <c r="F247" s="4">
        <v>12.5</v>
      </c>
      <c r="G247" s="4">
        <v>100.4</v>
      </c>
      <c r="H247" s="4">
        <v>0.04</v>
      </c>
      <c r="I247" s="4">
        <v>0.16</v>
      </c>
      <c r="J247" s="4">
        <v>17.25</v>
      </c>
      <c r="K247" s="4">
        <v>0</v>
      </c>
      <c r="L247" s="4">
        <v>0.68</v>
      </c>
      <c r="M247" s="4">
        <v>49.95</v>
      </c>
      <c r="N247" s="4">
        <v>220.33</v>
      </c>
      <c r="O247" s="4">
        <v>167.68</v>
      </c>
      <c r="P247" s="4">
        <v>34.32</v>
      </c>
      <c r="Q247" s="4">
        <v>130.28</v>
      </c>
      <c r="R247" s="4">
        <v>1.0900000000000001</v>
      </c>
      <c r="S247" s="4">
        <v>11.7</v>
      </c>
      <c r="T247" s="4">
        <v>2.29</v>
      </c>
      <c r="U247" s="4">
        <v>38.25</v>
      </c>
    </row>
    <row r="248" spans="1:39" ht="14.45" customHeight="1" x14ac:dyDescent="0.25">
      <c r="A248" s="4" t="s">
        <v>33</v>
      </c>
      <c r="B248" s="4" t="s">
        <v>180</v>
      </c>
      <c r="C248" s="4">
        <v>30</v>
      </c>
      <c r="D248" s="4">
        <v>2.4</v>
      </c>
      <c r="E248" s="4">
        <v>0.3</v>
      </c>
      <c r="F248" s="4">
        <v>14.7</v>
      </c>
      <c r="G248" s="4">
        <v>71.2</v>
      </c>
      <c r="H248" s="4">
        <v>0.05</v>
      </c>
      <c r="I248" s="4">
        <v>0.02</v>
      </c>
      <c r="J248" s="4">
        <v>0</v>
      </c>
      <c r="K248" s="4">
        <v>0</v>
      </c>
      <c r="L248" s="4">
        <v>0</v>
      </c>
      <c r="M248" s="4">
        <v>132.9</v>
      </c>
      <c r="N248" s="4">
        <v>40.799999999999997</v>
      </c>
      <c r="O248" s="4">
        <v>6.9</v>
      </c>
      <c r="P248" s="4">
        <v>10.199999999999999</v>
      </c>
      <c r="Q248" s="4">
        <v>26.7</v>
      </c>
      <c r="R248" s="4">
        <v>0.6</v>
      </c>
      <c r="S248" s="4">
        <v>9.6</v>
      </c>
      <c r="T248" s="4">
        <v>1.8</v>
      </c>
      <c r="U248" s="4">
        <v>4.37</v>
      </c>
    </row>
    <row r="249" spans="1:39" s="5" customFormat="1" ht="14.45" customHeight="1" x14ac:dyDescent="0.25">
      <c r="A249" s="6" t="s">
        <v>33</v>
      </c>
      <c r="B249" s="29" t="s">
        <v>178</v>
      </c>
      <c r="C249" s="6">
        <v>100</v>
      </c>
      <c r="D249" s="6">
        <v>0.8</v>
      </c>
      <c r="E249" s="6">
        <v>0.2</v>
      </c>
      <c r="F249" s="6">
        <v>7.5</v>
      </c>
      <c r="G249" s="6">
        <v>35</v>
      </c>
      <c r="H249" s="6">
        <v>0.06</v>
      </c>
      <c r="I249" s="6">
        <v>0.03</v>
      </c>
      <c r="J249" s="6">
        <v>10</v>
      </c>
      <c r="K249" s="6">
        <v>0</v>
      </c>
      <c r="L249" s="6">
        <v>38</v>
      </c>
      <c r="M249" s="6">
        <v>12</v>
      </c>
      <c r="N249" s="6">
        <v>155</v>
      </c>
      <c r="O249" s="6">
        <v>35</v>
      </c>
      <c r="P249" s="6">
        <v>11</v>
      </c>
      <c r="Q249" s="6">
        <v>17</v>
      </c>
      <c r="R249" s="6">
        <v>0.1</v>
      </c>
      <c r="S249" s="6">
        <v>0.3</v>
      </c>
      <c r="T249" s="6">
        <v>0.1</v>
      </c>
      <c r="U249" s="6">
        <v>150.30000000000001</v>
      </c>
      <c r="V249" s="7"/>
    </row>
    <row r="250" spans="1:39" ht="15.75" customHeight="1" x14ac:dyDescent="0.25">
      <c r="A250" s="4"/>
      <c r="B250" s="14" t="s">
        <v>35</v>
      </c>
      <c r="C250" s="14">
        <f t="shared" ref="C250:U250" si="29">SUM(C245:C249)</f>
        <v>595</v>
      </c>
      <c r="D250" s="17">
        <f t="shared" si="29"/>
        <v>16.875</v>
      </c>
      <c r="E250" s="17">
        <f t="shared" si="29"/>
        <v>22.15</v>
      </c>
      <c r="F250" s="17">
        <f t="shared" si="29"/>
        <v>68.275000000000006</v>
      </c>
      <c r="G250" s="17">
        <f t="shared" si="29"/>
        <v>539.82500000000005</v>
      </c>
      <c r="H250" s="17">
        <f t="shared" si="29"/>
        <v>0.33750000000000002</v>
      </c>
      <c r="I250" s="17">
        <f t="shared" si="29"/>
        <v>0.45500000000000007</v>
      </c>
      <c r="J250" s="17">
        <f t="shared" si="29"/>
        <v>124.66249999999999</v>
      </c>
      <c r="K250" s="17">
        <f t="shared" si="29"/>
        <v>0.26250000000000001</v>
      </c>
      <c r="L250" s="17">
        <f t="shared" si="29"/>
        <v>39.305</v>
      </c>
      <c r="M250" s="17">
        <f t="shared" si="29"/>
        <v>612.125</v>
      </c>
      <c r="N250" s="17">
        <f t="shared" si="29"/>
        <v>717.29250000000002</v>
      </c>
      <c r="O250" s="17">
        <f t="shared" si="29"/>
        <v>378.0675</v>
      </c>
      <c r="P250" s="17">
        <f t="shared" si="29"/>
        <v>153.01999999999998</v>
      </c>
      <c r="Q250" s="17">
        <f t="shared" si="29"/>
        <v>397.70499999999998</v>
      </c>
      <c r="R250" s="17">
        <f t="shared" si="29"/>
        <v>4.7449999999999992</v>
      </c>
      <c r="S250" s="17">
        <f t="shared" si="29"/>
        <v>83.962499999999991</v>
      </c>
      <c r="T250" s="17">
        <f t="shared" si="29"/>
        <v>8.8774999999999995</v>
      </c>
      <c r="U250" s="17">
        <f t="shared" si="29"/>
        <v>228.40250000000003</v>
      </c>
    </row>
    <row r="251" spans="1:39" ht="14.45" customHeight="1" x14ac:dyDescent="0.25">
      <c r="A251" s="4"/>
      <c r="B251" s="14" t="s">
        <v>36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39" ht="14.45" customHeight="1" x14ac:dyDescent="0.25">
      <c r="A252" s="4" t="s">
        <v>71</v>
      </c>
      <c r="B252" s="4" t="s">
        <v>72</v>
      </c>
      <c r="C252" s="4">
        <v>100</v>
      </c>
      <c r="D252" s="16">
        <v>1.1666666666666667</v>
      </c>
      <c r="E252" s="16">
        <v>9</v>
      </c>
      <c r="F252" s="16">
        <v>6.666666666666667</v>
      </c>
      <c r="G252" s="16">
        <v>111.83333333333331</v>
      </c>
      <c r="H252" s="16">
        <v>3.3333333333333333E-2</v>
      </c>
      <c r="I252" s="16">
        <v>3.3333333333333333E-2</v>
      </c>
      <c r="J252" s="16">
        <v>121.48333333333333</v>
      </c>
      <c r="K252" s="16">
        <v>0</v>
      </c>
      <c r="L252" s="16">
        <v>3.7666666666666662</v>
      </c>
      <c r="M252" s="16">
        <v>334.98333333333335</v>
      </c>
      <c r="N252" s="16">
        <v>213.08333333333334</v>
      </c>
      <c r="O252" s="16">
        <v>20.166666666666668</v>
      </c>
      <c r="P252" s="16">
        <v>16.100000000000001</v>
      </c>
      <c r="Q252" s="16">
        <v>35.666666666666664</v>
      </c>
      <c r="R252" s="16">
        <v>0.68333333333333335</v>
      </c>
      <c r="S252" s="16">
        <v>13.1</v>
      </c>
      <c r="T252" s="16">
        <v>0.21666666666666667</v>
      </c>
      <c r="U252" s="16">
        <v>19.75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30.75" customHeight="1" x14ac:dyDescent="0.25">
      <c r="A253" s="4" t="s">
        <v>38</v>
      </c>
      <c r="B253" s="3" t="s">
        <v>39</v>
      </c>
      <c r="C253" s="4">
        <v>250</v>
      </c>
      <c r="D253" s="16">
        <v>6</v>
      </c>
      <c r="E253" s="16">
        <v>2.7</v>
      </c>
      <c r="F253" s="16">
        <v>19.399999999999999</v>
      </c>
      <c r="G253" s="16">
        <v>126.1</v>
      </c>
      <c r="H253" s="16">
        <v>0.08</v>
      </c>
      <c r="I253" s="16">
        <v>0.05</v>
      </c>
      <c r="J253" s="16">
        <v>121.44</v>
      </c>
      <c r="K253" s="16">
        <v>0</v>
      </c>
      <c r="L253" s="16">
        <v>6.61</v>
      </c>
      <c r="M253" s="16">
        <v>115.31</v>
      </c>
      <c r="N253" s="16">
        <v>395.16</v>
      </c>
      <c r="O253" s="16">
        <v>14.96</v>
      </c>
      <c r="P253" s="16">
        <v>21.05</v>
      </c>
      <c r="Q253" s="16">
        <v>55.57</v>
      </c>
      <c r="R253" s="16">
        <v>0.89</v>
      </c>
      <c r="S253" s="16">
        <v>19.7</v>
      </c>
      <c r="T253" s="16">
        <v>0.23</v>
      </c>
      <c r="U253" s="16">
        <v>33.4</v>
      </c>
    </row>
    <row r="254" spans="1:39" ht="14.45" customHeight="1" x14ac:dyDescent="0.25">
      <c r="A254" s="4" t="s">
        <v>120</v>
      </c>
      <c r="B254" s="4" t="s">
        <v>121</v>
      </c>
      <c r="C254" s="4">
        <v>180</v>
      </c>
      <c r="D254" s="16">
        <v>5.4</v>
      </c>
      <c r="E254" s="16">
        <v>6.6</v>
      </c>
      <c r="F254" s="16">
        <v>31.8</v>
      </c>
      <c r="G254" s="16">
        <v>208.43999999999997</v>
      </c>
      <c r="H254" s="16">
        <v>0.16800000000000001</v>
      </c>
      <c r="I254" s="16">
        <v>0.15600000000000003</v>
      </c>
      <c r="J254" s="16">
        <v>10.008000000000001</v>
      </c>
      <c r="K254" s="16">
        <v>0</v>
      </c>
      <c r="L254" s="16">
        <v>13.092000000000001</v>
      </c>
      <c r="M254" s="16">
        <v>203.328</v>
      </c>
      <c r="N254" s="16">
        <v>829.84799999999996</v>
      </c>
      <c r="O254" s="16">
        <v>74.495999999999995</v>
      </c>
      <c r="P254" s="16">
        <v>39.995999999999995</v>
      </c>
      <c r="Q254" s="16">
        <v>130.34400000000002</v>
      </c>
      <c r="R254" s="16">
        <v>1.4159999999999999</v>
      </c>
      <c r="S254" s="16">
        <v>37.007999999999996</v>
      </c>
      <c r="T254" s="16">
        <v>1.8</v>
      </c>
      <c r="U254" s="16">
        <v>60.84</v>
      </c>
    </row>
    <row r="255" spans="1:39" ht="14.45" customHeight="1" x14ac:dyDescent="0.25">
      <c r="A255" s="4" t="s">
        <v>147</v>
      </c>
      <c r="B255" s="4" t="s">
        <v>148</v>
      </c>
      <c r="C255" s="4">
        <v>100</v>
      </c>
      <c r="D255" s="16">
        <v>18.222222222222221</v>
      </c>
      <c r="E255" s="16">
        <v>17.444444444444443</v>
      </c>
      <c r="F255" s="16">
        <v>16.444444444444443</v>
      </c>
      <c r="G255" s="16">
        <v>295.22222222222223</v>
      </c>
      <c r="H255" s="16">
        <v>7.7777777777777793E-2</v>
      </c>
      <c r="I255" s="16">
        <v>0.14444444444444443</v>
      </c>
      <c r="J255" s="16">
        <v>22.122222222222224</v>
      </c>
      <c r="K255" s="16">
        <v>8.8888888888888892E-2</v>
      </c>
      <c r="L255" s="16">
        <v>0.12222222222222222</v>
      </c>
      <c r="M255" s="16">
        <v>247.73333333333332</v>
      </c>
      <c r="N255" s="16">
        <v>294.60000000000002</v>
      </c>
      <c r="O255" s="16">
        <v>39.899999999999991</v>
      </c>
      <c r="P255" s="16">
        <v>26.166666666666668</v>
      </c>
      <c r="Q255" s="16">
        <v>183.46666666666667</v>
      </c>
      <c r="R255" s="16">
        <v>2.5555555555555554</v>
      </c>
      <c r="S255" s="16">
        <v>19.544444444444444</v>
      </c>
      <c r="T255" s="16">
        <v>3.9333333333333331</v>
      </c>
      <c r="U255" s="16">
        <v>61.755555555555553</v>
      </c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4.45" customHeight="1" x14ac:dyDescent="0.25">
      <c r="A256" s="4" t="s">
        <v>88</v>
      </c>
      <c r="B256" s="4" t="s">
        <v>89</v>
      </c>
      <c r="C256" s="4">
        <v>200</v>
      </c>
      <c r="D256" s="4">
        <v>0.2</v>
      </c>
      <c r="E256" s="4">
        <v>0.1</v>
      </c>
      <c r="F256" s="4">
        <v>9.9</v>
      </c>
      <c r="G256" s="4">
        <v>41.6</v>
      </c>
      <c r="H256" s="4">
        <v>0.01</v>
      </c>
      <c r="I256" s="4">
        <v>0.01</v>
      </c>
      <c r="J256" s="4">
        <v>1.2</v>
      </c>
      <c r="K256" s="4">
        <v>0</v>
      </c>
      <c r="L256" s="4">
        <v>1.6</v>
      </c>
      <c r="M256" s="4">
        <v>7.96</v>
      </c>
      <c r="N256" s="4">
        <v>92.47</v>
      </c>
      <c r="O256" s="4">
        <v>58.12</v>
      </c>
      <c r="P256" s="4">
        <v>3.13</v>
      </c>
      <c r="Q256" s="4">
        <v>3.83</v>
      </c>
      <c r="R256" s="4">
        <v>0.78</v>
      </c>
      <c r="S256" s="4">
        <v>0.8</v>
      </c>
      <c r="T256" s="4">
        <v>0.11</v>
      </c>
      <c r="U256" s="4">
        <v>3.2</v>
      </c>
    </row>
    <row r="257" spans="1:21" ht="14.45" customHeight="1" x14ac:dyDescent="0.25">
      <c r="A257" s="4" t="s">
        <v>33</v>
      </c>
      <c r="B257" s="4" t="s">
        <v>46</v>
      </c>
      <c r="C257" s="4">
        <v>30</v>
      </c>
      <c r="D257" s="4">
        <v>2</v>
      </c>
      <c r="E257" s="4">
        <v>0.4</v>
      </c>
      <c r="F257" s="4">
        <v>11.9</v>
      </c>
      <c r="G257" s="4">
        <v>58.7</v>
      </c>
      <c r="H257" s="4">
        <v>0.05</v>
      </c>
      <c r="I257" s="4">
        <v>0.02</v>
      </c>
      <c r="J257" s="4">
        <v>0</v>
      </c>
      <c r="K257" s="4">
        <v>0</v>
      </c>
      <c r="L257" s="4">
        <v>0</v>
      </c>
      <c r="M257" s="4">
        <v>121.8</v>
      </c>
      <c r="N257" s="4">
        <v>70.5</v>
      </c>
      <c r="O257" s="4">
        <v>8.6999999999999993</v>
      </c>
      <c r="P257" s="4">
        <v>14.1</v>
      </c>
      <c r="Q257" s="4">
        <v>45</v>
      </c>
      <c r="R257" s="4">
        <v>1.17</v>
      </c>
      <c r="S257" s="4">
        <v>1.32</v>
      </c>
      <c r="T257" s="4">
        <v>1.65</v>
      </c>
      <c r="U257" s="4">
        <v>7.2</v>
      </c>
    </row>
    <row r="258" spans="1:21" ht="14.45" customHeight="1" x14ac:dyDescent="0.25">
      <c r="A258" s="4" t="s">
        <v>33</v>
      </c>
      <c r="B258" s="4" t="s">
        <v>34</v>
      </c>
      <c r="C258" s="4">
        <v>50</v>
      </c>
      <c r="D258" s="16">
        <v>4</v>
      </c>
      <c r="E258" s="16">
        <v>0.5</v>
      </c>
      <c r="F258" s="16">
        <v>24.5</v>
      </c>
      <c r="G258" s="16">
        <v>118.66666666666667</v>
      </c>
      <c r="H258" s="16">
        <v>8.3333333333333329E-2</v>
      </c>
      <c r="I258" s="16">
        <v>3.3333333333333333E-2</v>
      </c>
      <c r="J258" s="16">
        <v>0</v>
      </c>
      <c r="K258" s="16">
        <v>0</v>
      </c>
      <c r="L258" s="16">
        <v>0</v>
      </c>
      <c r="M258" s="16">
        <v>221.5</v>
      </c>
      <c r="N258" s="16">
        <v>67.999999999999986</v>
      </c>
      <c r="O258" s="16">
        <v>11.5</v>
      </c>
      <c r="P258" s="16">
        <v>16.999999999999996</v>
      </c>
      <c r="Q258" s="16">
        <v>44.5</v>
      </c>
      <c r="R258" s="16">
        <v>1</v>
      </c>
      <c r="S258" s="16">
        <v>16</v>
      </c>
      <c r="T258" s="16">
        <v>3</v>
      </c>
      <c r="U258" s="16">
        <v>7.2833333333333332</v>
      </c>
    </row>
    <row r="259" spans="1:21" ht="15.75" customHeight="1" x14ac:dyDescent="0.25">
      <c r="A259" s="4"/>
      <c r="B259" s="14" t="s">
        <v>47</v>
      </c>
      <c r="C259" s="14">
        <f t="shared" ref="C259:U259" si="30">SUM(C252:C258)</f>
        <v>910</v>
      </c>
      <c r="D259" s="17">
        <f t="shared" si="30"/>
        <v>36.988888888888887</v>
      </c>
      <c r="E259" s="17">
        <f t="shared" si="30"/>
        <v>36.74444444444444</v>
      </c>
      <c r="F259" s="17">
        <f t="shared" si="30"/>
        <v>120.61111111111111</v>
      </c>
      <c r="G259" s="17">
        <f t="shared" si="30"/>
        <v>960.5622222222222</v>
      </c>
      <c r="H259" s="17">
        <f t="shared" si="30"/>
        <v>0.50244444444444447</v>
      </c>
      <c r="I259" s="17">
        <f t="shared" si="30"/>
        <v>0.44711111111111113</v>
      </c>
      <c r="J259" s="17">
        <f t="shared" si="30"/>
        <v>276.25355555555558</v>
      </c>
      <c r="K259" s="17">
        <f t="shared" si="30"/>
        <v>8.8888888888888892E-2</v>
      </c>
      <c r="L259" s="17">
        <f t="shared" si="30"/>
        <v>25.190888888888892</v>
      </c>
      <c r="M259" s="17">
        <f t="shared" si="30"/>
        <v>1252.6146666666668</v>
      </c>
      <c r="N259" s="17">
        <f t="shared" si="30"/>
        <v>1963.6613333333332</v>
      </c>
      <c r="O259" s="17">
        <f t="shared" si="30"/>
        <v>227.84266666666664</v>
      </c>
      <c r="P259" s="17">
        <f t="shared" si="30"/>
        <v>137.54266666666666</v>
      </c>
      <c r="Q259" s="17">
        <f t="shared" si="30"/>
        <v>498.3773333333333</v>
      </c>
      <c r="R259" s="17">
        <f t="shared" si="30"/>
        <v>8.4948888888888874</v>
      </c>
      <c r="S259" s="17">
        <f t="shared" si="30"/>
        <v>107.47244444444443</v>
      </c>
      <c r="T259" s="17">
        <f t="shared" si="30"/>
        <v>10.94</v>
      </c>
      <c r="U259" s="17">
        <f t="shared" si="30"/>
        <v>193.42888888888888</v>
      </c>
    </row>
    <row r="260" spans="1:21" ht="19.5" customHeight="1" x14ac:dyDescent="0.25">
      <c r="A260" s="4"/>
      <c r="B260" s="18" t="s">
        <v>48</v>
      </c>
      <c r="C260" s="18">
        <f>C250+C259</f>
        <v>1505</v>
      </c>
      <c r="D260" s="20">
        <f t="shared" ref="D260:U260" si="31">D250+D259</f>
        <v>53.863888888888887</v>
      </c>
      <c r="E260" s="20">
        <f t="shared" si="31"/>
        <v>58.894444444444439</v>
      </c>
      <c r="F260" s="20">
        <f t="shared" si="31"/>
        <v>188.88611111111112</v>
      </c>
      <c r="G260" s="20">
        <f t="shared" si="31"/>
        <v>1500.3872222222221</v>
      </c>
      <c r="H260" s="20">
        <f t="shared" si="31"/>
        <v>0.83994444444444449</v>
      </c>
      <c r="I260" s="20">
        <f t="shared" si="31"/>
        <v>0.9021111111111112</v>
      </c>
      <c r="J260" s="20">
        <f t="shared" si="31"/>
        <v>400.91605555555554</v>
      </c>
      <c r="K260" s="20">
        <f t="shared" si="31"/>
        <v>0.35138888888888892</v>
      </c>
      <c r="L260" s="20">
        <f t="shared" si="31"/>
        <v>64.495888888888885</v>
      </c>
      <c r="M260" s="20">
        <f t="shared" si="31"/>
        <v>1864.7396666666668</v>
      </c>
      <c r="N260" s="20">
        <f t="shared" si="31"/>
        <v>2680.953833333333</v>
      </c>
      <c r="O260" s="20">
        <f t="shared" si="31"/>
        <v>605.91016666666667</v>
      </c>
      <c r="P260" s="20">
        <f t="shared" si="31"/>
        <v>290.56266666666664</v>
      </c>
      <c r="Q260" s="20">
        <f t="shared" si="31"/>
        <v>896.08233333333328</v>
      </c>
      <c r="R260" s="20">
        <f t="shared" si="31"/>
        <v>13.239888888888887</v>
      </c>
      <c r="S260" s="20">
        <f t="shared" si="31"/>
        <v>191.43494444444443</v>
      </c>
      <c r="T260" s="20">
        <f t="shared" si="31"/>
        <v>19.817499999999999</v>
      </c>
      <c r="U260" s="20">
        <f t="shared" si="31"/>
        <v>421.83138888888891</v>
      </c>
    </row>
    <row r="261" spans="1:2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4.45" customHeight="1" x14ac:dyDescent="0.25">
      <c r="A262" s="8"/>
      <c r="B262" s="11"/>
      <c r="C262" s="11" t="s">
        <v>3</v>
      </c>
      <c r="D262" s="11" t="s">
        <v>4</v>
      </c>
      <c r="E262" s="11" t="s">
        <v>5</v>
      </c>
      <c r="F262" s="11" t="s">
        <v>6</v>
      </c>
      <c r="G262" s="11" t="s">
        <v>7</v>
      </c>
      <c r="H262" s="11" t="s">
        <v>8</v>
      </c>
      <c r="I262" s="11" t="s">
        <v>9</v>
      </c>
      <c r="J262" s="11" t="s">
        <v>10</v>
      </c>
      <c r="K262" s="11" t="s">
        <v>11</v>
      </c>
      <c r="L262" s="11" t="s">
        <v>12</v>
      </c>
      <c r="M262" s="11" t="s">
        <v>13</v>
      </c>
      <c r="N262" s="11" t="s">
        <v>14</v>
      </c>
      <c r="O262" s="11" t="s">
        <v>15</v>
      </c>
      <c r="P262" s="11" t="s">
        <v>16</v>
      </c>
      <c r="Q262" s="11" t="s">
        <v>17</v>
      </c>
      <c r="R262" s="11" t="s">
        <v>18</v>
      </c>
      <c r="S262" s="11" t="s">
        <v>19</v>
      </c>
      <c r="T262" s="11" t="s">
        <v>20</v>
      </c>
      <c r="U262" s="11" t="s">
        <v>21</v>
      </c>
    </row>
    <row r="263" spans="1:21" ht="14.45" customHeight="1" x14ac:dyDescent="0.25">
      <c r="A263" s="8"/>
      <c r="B263" s="11"/>
      <c r="C263" s="11" t="s">
        <v>22</v>
      </c>
      <c r="D263" s="11" t="s">
        <v>22</v>
      </c>
      <c r="E263" s="11" t="s">
        <v>22</v>
      </c>
      <c r="F263" s="11" t="s">
        <v>22</v>
      </c>
      <c r="G263" s="11" t="s">
        <v>23</v>
      </c>
      <c r="H263" s="11" t="s">
        <v>24</v>
      </c>
      <c r="I263" s="11" t="s">
        <v>24</v>
      </c>
      <c r="J263" s="11" t="s">
        <v>25</v>
      </c>
      <c r="K263" s="11" t="s">
        <v>26</v>
      </c>
      <c r="L263" s="11" t="s">
        <v>24</v>
      </c>
      <c r="M263" s="11" t="s">
        <v>24</v>
      </c>
      <c r="N263" s="11" t="s">
        <v>24</v>
      </c>
      <c r="O263" s="11" t="s">
        <v>24</v>
      </c>
      <c r="P263" s="11" t="s">
        <v>24</v>
      </c>
      <c r="Q263" s="11" t="s">
        <v>24</v>
      </c>
      <c r="R263" s="11" t="s">
        <v>24</v>
      </c>
      <c r="S263" s="11" t="s">
        <v>26</v>
      </c>
      <c r="T263" s="11" t="s">
        <v>26</v>
      </c>
      <c r="U263" s="11" t="s">
        <v>26</v>
      </c>
    </row>
    <row r="264" spans="1:21" ht="14.45" customHeight="1" x14ac:dyDescent="0.25">
      <c r="A264" s="8"/>
      <c r="B264" s="25" t="s">
        <v>149</v>
      </c>
      <c r="C264" s="26">
        <f t="shared" ref="C264:U264" si="32">(C14+C37+C58+C80+C100+C122+C144+C165+C188+C208+C229+C250)/12</f>
        <v>566.66666666666663</v>
      </c>
      <c r="D264" s="27">
        <f t="shared" si="32"/>
        <v>23.282938085143964</v>
      </c>
      <c r="E264" s="27">
        <f t="shared" si="32"/>
        <v>19.67098900370959</v>
      </c>
      <c r="F264" s="27">
        <f t="shared" si="32"/>
        <v>68.435183492315829</v>
      </c>
      <c r="G264" s="27">
        <f t="shared" si="32"/>
        <v>543.92461535064479</v>
      </c>
      <c r="H264" s="27">
        <f t="shared" si="32"/>
        <v>0.24436546104928458</v>
      </c>
      <c r="I264" s="27">
        <f t="shared" si="32"/>
        <v>0.39234558823529414</v>
      </c>
      <c r="J264" s="27">
        <f t="shared" si="32"/>
        <v>510.88306253312129</v>
      </c>
      <c r="K264" s="27">
        <f t="shared" si="32"/>
        <v>0.65591843313902143</v>
      </c>
      <c r="L264" s="27">
        <f t="shared" si="32"/>
        <v>25.703133898604488</v>
      </c>
      <c r="M264" s="27">
        <f t="shared" si="32"/>
        <v>569.11898237943831</v>
      </c>
      <c r="N264" s="27">
        <f t="shared" si="32"/>
        <v>685.33268238827065</v>
      </c>
      <c r="O264" s="27">
        <f t="shared" si="32"/>
        <v>348.6140627318494</v>
      </c>
      <c r="P264" s="27">
        <f t="shared" si="32"/>
        <v>99.206755078608012</v>
      </c>
      <c r="Q264" s="27">
        <f t="shared" si="32"/>
        <v>360.78363595212863</v>
      </c>
      <c r="R264" s="27">
        <f t="shared" si="32"/>
        <v>4.5032844903727254</v>
      </c>
      <c r="S264" s="27">
        <f t="shared" si="32"/>
        <v>72.242580418653958</v>
      </c>
      <c r="T264" s="27">
        <f t="shared" si="32"/>
        <v>20.638610360360364</v>
      </c>
      <c r="U264" s="27">
        <f t="shared" si="32"/>
        <v>172.05390273361601</v>
      </c>
    </row>
    <row r="265" spans="1:21" ht="14.45" customHeight="1" x14ac:dyDescent="0.25">
      <c r="A265" s="8"/>
      <c r="B265" s="25" t="s">
        <v>150</v>
      </c>
      <c r="C265" s="26">
        <f t="shared" ref="C265:U265" si="33">(C23+C46+C68+C88+C108+C131+C153+C175+C197+C217+C238+C259)/12</f>
        <v>923.75</v>
      </c>
      <c r="D265" s="27">
        <f t="shared" si="33"/>
        <v>38.311077441077444</v>
      </c>
      <c r="E265" s="27">
        <f t="shared" si="33"/>
        <v>29.608152356902355</v>
      </c>
      <c r="F265" s="27">
        <f t="shared" si="33"/>
        <v>120.3185185185185</v>
      </c>
      <c r="G265" s="27">
        <f t="shared" si="33"/>
        <v>884.16308501683523</v>
      </c>
      <c r="H265" s="27">
        <f t="shared" si="33"/>
        <v>0.4647495791245792</v>
      </c>
      <c r="I265" s="27">
        <f t="shared" si="33"/>
        <v>0.48514730639730647</v>
      </c>
      <c r="J265" s="27">
        <f t="shared" si="33"/>
        <v>959.13532870370364</v>
      </c>
      <c r="K265" s="27">
        <f t="shared" si="33"/>
        <v>0.34483796296296293</v>
      </c>
      <c r="L265" s="27">
        <f t="shared" si="33"/>
        <v>56.513266835016843</v>
      </c>
      <c r="M265" s="27">
        <f t="shared" si="33"/>
        <v>1079.2788223905725</v>
      </c>
      <c r="N265" s="27">
        <f t="shared" si="33"/>
        <v>1602.227220117845</v>
      </c>
      <c r="O265" s="27">
        <f t="shared" si="33"/>
        <v>284.46229713804718</v>
      </c>
      <c r="P265" s="27">
        <f t="shared" si="33"/>
        <v>167.12220496632997</v>
      </c>
      <c r="Q265" s="27">
        <f t="shared" si="33"/>
        <v>492.53020875420867</v>
      </c>
      <c r="R265" s="27">
        <f t="shared" si="33"/>
        <v>8.0099309764309776</v>
      </c>
      <c r="S265" s="27">
        <f t="shared" si="33"/>
        <v>146.93022095959597</v>
      </c>
      <c r="T265" s="27">
        <f t="shared" si="33"/>
        <v>24.194385942760942</v>
      </c>
      <c r="U265" s="27">
        <f t="shared" si="33"/>
        <v>373.50968602693598</v>
      </c>
    </row>
    <row r="266" spans="1:21" ht="14.45" customHeight="1" x14ac:dyDescent="0.25">
      <c r="A266" s="8"/>
      <c r="B266" s="25" t="s">
        <v>151</v>
      </c>
      <c r="C266" s="26">
        <f t="shared" ref="C266:U266" si="34">(C24+C47+C69+C89+C109+C132+C154+C176+C198+C218+C239+C260)/12</f>
        <v>1490.4166666666667</v>
      </c>
      <c r="D266" s="27">
        <f t="shared" si="34"/>
        <v>61.520682192888081</v>
      </c>
      <c r="E266" s="27">
        <f t="shared" si="34"/>
        <v>48.756456175426763</v>
      </c>
      <c r="F266" s="27">
        <f t="shared" si="34"/>
        <v>190.31291497379732</v>
      </c>
      <c r="G266" s="27">
        <f t="shared" si="34"/>
        <v>1429.4468207378502</v>
      </c>
      <c r="H266" s="27">
        <f t="shared" si="34"/>
        <v>0.69974004017386371</v>
      </c>
      <c r="I266" s="27">
        <f t="shared" si="34"/>
        <v>0.74184474648445242</v>
      </c>
      <c r="J266" s="27">
        <f t="shared" si="34"/>
        <v>1104.3809606812695</v>
      </c>
      <c r="K266" s="27">
        <f t="shared" si="34"/>
        <v>1.0026082479538363</v>
      </c>
      <c r="L266" s="27">
        <f t="shared" si="34"/>
        <v>78.472442400287989</v>
      </c>
      <c r="M266" s="27">
        <f t="shared" si="34"/>
        <v>1632.3698649551959</v>
      </c>
      <c r="N266" s="27">
        <f t="shared" si="34"/>
        <v>2311.8289441727825</v>
      </c>
      <c r="O266" s="27">
        <f t="shared" si="34"/>
        <v>638.26977190693356</v>
      </c>
      <c r="P266" s="27">
        <f t="shared" si="34"/>
        <v>270.13079337827133</v>
      </c>
      <c r="Q266" s="27">
        <f t="shared" si="34"/>
        <v>840.95700211374469</v>
      </c>
      <c r="R266" s="27">
        <f t="shared" si="34"/>
        <v>12.089099726062962</v>
      </c>
      <c r="S266" s="27">
        <f t="shared" si="34"/>
        <v>217.03691248936101</v>
      </c>
      <c r="T266" s="27">
        <f t="shared" si="34"/>
        <v>43.117764821639817</v>
      </c>
      <c r="U266" s="27">
        <f t="shared" si="34"/>
        <v>554.35395913092225</v>
      </c>
    </row>
    <row r="267" spans="1:2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4.45" customHeight="1" x14ac:dyDescent="0.25">
      <c r="A268" s="59" t="s">
        <v>167</v>
      </c>
      <c r="B268" s="59"/>
      <c r="C268" s="59"/>
      <c r="D268" s="59"/>
      <c r="E268" s="59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6" ht="15.75" customHeight="1" x14ac:dyDescent="0.25"/>
  </sheetData>
  <mergeCells count="1">
    <mergeCell ref="A268:E268"/>
  </mergeCells>
  <pageMargins left="0.23622047244094491" right="0.23622047244094491" top="1.3779527559055118" bottom="0.74803149606299213" header="0.31496062992125984" footer="0.31496062992125984"/>
  <pageSetup paperSize="9" scale="66" fitToHeight="0" orientation="landscape" r:id="rId1"/>
  <rowBreaks count="11" manualBreakCount="11">
    <brk id="26" max="16383" man="1"/>
    <brk id="49" max="16383" man="1"/>
    <brk id="70" max="16383" man="1"/>
    <brk id="90" max="16383" man="1"/>
    <brk id="111" max="16383" man="1"/>
    <brk id="134" max="16383" man="1"/>
    <brk id="155" max="16383" man="1"/>
    <brk id="178" max="16383" man="1"/>
    <brk id="199" max="16383" man="1"/>
    <brk id="219" max="16383" man="1"/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zoomScaleNormal="100" workbookViewId="0">
      <selection activeCell="P21" sqref="P21"/>
    </sheetView>
  </sheetViews>
  <sheetFormatPr defaultRowHeight="15" x14ac:dyDescent="0.25"/>
  <cols>
    <col min="1" max="1" width="28.85546875" customWidth="1"/>
    <col min="2" max="2" width="36.42578125" customWidth="1"/>
    <col min="3" max="5" width="9.28515625" bestFit="1" customWidth="1"/>
    <col min="6" max="6" width="11" customWidth="1"/>
    <col min="7" max="7" width="14.140625" customWidth="1"/>
    <col min="8" max="8" width="36.5703125" customWidth="1"/>
    <col min="9" max="12" width="12.85546875" bestFit="1" customWidth="1"/>
    <col min="13" max="13" width="12.5703125" customWidth="1"/>
    <col min="14" max="21" width="12.85546875" bestFit="1" customWidth="1"/>
  </cols>
  <sheetData>
    <row r="2" spans="1:13" ht="15.75" thickBot="1" x14ac:dyDescent="0.3">
      <c r="A2" s="32" t="s">
        <v>165</v>
      </c>
      <c r="B2" s="33"/>
      <c r="C2" s="33"/>
      <c r="D2" s="33"/>
      <c r="E2" s="33"/>
      <c r="F2" s="33"/>
      <c r="G2" s="33"/>
    </row>
    <row r="3" spans="1:13" ht="19.5" thickBot="1" x14ac:dyDescent="0.35">
      <c r="A3" s="34"/>
      <c r="B3" s="60" t="s">
        <v>193</v>
      </c>
      <c r="C3" s="61"/>
      <c r="D3" s="61"/>
      <c r="E3" s="61"/>
      <c r="F3" s="61"/>
      <c r="G3" s="62"/>
      <c r="H3" s="60" t="s">
        <v>194</v>
      </c>
      <c r="I3" s="61"/>
      <c r="J3" s="61"/>
      <c r="K3" s="61"/>
      <c r="L3" s="61"/>
      <c r="M3" s="62"/>
    </row>
    <row r="4" spans="1:13" ht="42.75" x14ac:dyDescent="0.25">
      <c r="A4" s="35" t="s">
        <v>195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7" t="s">
        <v>7</v>
      </c>
      <c r="H4" s="36" t="s">
        <v>2</v>
      </c>
      <c r="I4" s="36" t="s">
        <v>3</v>
      </c>
      <c r="J4" s="36" t="s">
        <v>4</v>
      </c>
      <c r="K4" s="36" t="s">
        <v>5</v>
      </c>
      <c r="L4" s="36" t="s">
        <v>6</v>
      </c>
      <c r="M4" s="38" t="s">
        <v>7</v>
      </c>
    </row>
    <row r="5" spans="1:13" ht="15.75" thickBot="1" x14ac:dyDescent="0.3">
      <c r="A5" s="39"/>
      <c r="B5" s="40"/>
      <c r="C5" s="40" t="s">
        <v>22</v>
      </c>
      <c r="D5" s="40" t="s">
        <v>22</v>
      </c>
      <c r="E5" s="40" t="s">
        <v>22</v>
      </c>
      <c r="F5" s="40" t="s">
        <v>22</v>
      </c>
      <c r="G5" s="40" t="s">
        <v>23</v>
      </c>
      <c r="H5" s="40"/>
      <c r="I5" s="40" t="s">
        <v>22</v>
      </c>
      <c r="J5" s="40" t="s">
        <v>22</v>
      </c>
      <c r="K5" s="40" t="s">
        <v>22</v>
      </c>
      <c r="L5" s="40" t="s">
        <v>22</v>
      </c>
      <c r="M5" s="41" t="s">
        <v>23</v>
      </c>
    </row>
    <row r="6" spans="1:13" x14ac:dyDescent="0.25">
      <c r="A6" s="63" t="s">
        <v>49</v>
      </c>
      <c r="B6" s="65" t="s">
        <v>36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15.75" thickBot="1" x14ac:dyDescent="0.3">
      <c r="A7" s="64"/>
      <c r="B7" s="42" t="s">
        <v>196</v>
      </c>
      <c r="C7" s="42">
        <v>100</v>
      </c>
      <c r="D7" s="42">
        <v>1</v>
      </c>
      <c r="E7" s="42">
        <v>5.17</v>
      </c>
      <c r="F7" s="42">
        <v>3</v>
      </c>
      <c r="G7" s="42">
        <v>62.5</v>
      </c>
      <c r="H7" s="43" t="s">
        <v>197</v>
      </c>
      <c r="I7" s="43">
        <v>100</v>
      </c>
      <c r="J7" s="43">
        <v>0.8</v>
      </c>
      <c r="K7" s="43">
        <v>0.1</v>
      </c>
      <c r="L7" s="43">
        <v>2.5</v>
      </c>
      <c r="M7" s="44">
        <v>14</v>
      </c>
    </row>
    <row r="8" spans="1:13" x14ac:dyDescent="0.25">
      <c r="A8" s="68" t="s">
        <v>101</v>
      </c>
      <c r="B8" s="65" t="s">
        <v>36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13" ht="15.75" thickBot="1" x14ac:dyDescent="0.3">
      <c r="A9" s="69"/>
      <c r="B9" s="42" t="s">
        <v>196</v>
      </c>
      <c r="C9" s="42">
        <v>100</v>
      </c>
      <c r="D9" s="42">
        <v>1</v>
      </c>
      <c r="E9" s="42">
        <v>5.0999999999999996</v>
      </c>
      <c r="F9" s="42">
        <v>3.1</v>
      </c>
      <c r="G9" s="42">
        <v>62.4</v>
      </c>
      <c r="H9" s="45" t="s">
        <v>171</v>
      </c>
      <c r="I9" s="43">
        <v>100</v>
      </c>
      <c r="J9" s="43">
        <v>0.85</v>
      </c>
      <c r="K9" s="43">
        <v>5.05</v>
      </c>
      <c r="L9" s="43">
        <v>2.58</v>
      </c>
      <c r="M9" s="44">
        <v>59.1</v>
      </c>
    </row>
    <row r="10" spans="1:13" x14ac:dyDescent="0.25">
      <c r="A10" s="68" t="s">
        <v>108</v>
      </c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3" ht="15.75" thickBot="1" x14ac:dyDescent="0.3">
      <c r="A11" s="69"/>
      <c r="B11" s="42" t="s">
        <v>198</v>
      </c>
      <c r="C11" s="42">
        <v>60</v>
      </c>
      <c r="D11" s="42">
        <v>0.7</v>
      </c>
      <c r="E11" s="42">
        <v>0.1</v>
      </c>
      <c r="F11" s="42">
        <v>2.2999999999999998</v>
      </c>
      <c r="G11" s="42">
        <v>12.8</v>
      </c>
      <c r="H11" s="45" t="s">
        <v>168</v>
      </c>
      <c r="I11" s="43">
        <v>60</v>
      </c>
      <c r="J11" s="43">
        <v>1.8</v>
      </c>
      <c r="K11" s="43">
        <v>0.12</v>
      </c>
      <c r="L11" s="43">
        <v>2.88</v>
      </c>
      <c r="M11" s="44">
        <v>17.760000000000002</v>
      </c>
    </row>
    <row r="12" spans="1:13" x14ac:dyDescent="0.25">
      <c r="A12" s="70" t="s">
        <v>131</v>
      </c>
      <c r="B12" s="72" t="s">
        <v>36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15.75" thickBot="1" x14ac:dyDescent="0.3">
      <c r="A13" s="71"/>
      <c r="B13" s="42" t="s">
        <v>196</v>
      </c>
      <c r="C13" s="42">
        <v>100</v>
      </c>
      <c r="D13" s="42">
        <v>1</v>
      </c>
      <c r="E13" s="42">
        <v>5.17</v>
      </c>
      <c r="F13" s="42">
        <v>3</v>
      </c>
      <c r="G13" s="42">
        <v>62.5</v>
      </c>
      <c r="H13" s="43" t="s">
        <v>199</v>
      </c>
      <c r="I13" s="43">
        <v>100</v>
      </c>
      <c r="J13" s="43">
        <v>2.78</v>
      </c>
      <c r="K13" s="43">
        <v>7.33</v>
      </c>
      <c r="L13" s="43">
        <v>10.33</v>
      </c>
      <c r="M13" s="44">
        <v>117.69</v>
      </c>
    </row>
    <row r="14" spans="1:13" x14ac:dyDescent="0.25">
      <c r="A14" s="63" t="s">
        <v>136</v>
      </c>
      <c r="B14" s="72" t="s">
        <v>36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30.75" thickBot="1" x14ac:dyDescent="0.3">
      <c r="A15" s="75"/>
      <c r="B15" s="46" t="s">
        <v>174</v>
      </c>
      <c r="C15" s="47">
        <v>100</v>
      </c>
      <c r="D15" s="47">
        <v>0.83</v>
      </c>
      <c r="E15" s="47">
        <v>0.17</v>
      </c>
      <c r="F15" s="47">
        <v>2.5</v>
      </c>
      <c r="G15" s="47">
        <v>14.17</v>
      </c>
      <c r="H15" s="48" t="s">
        <v>200</v>
      </c>
      <c r="I15" s="49">
        <v>100</v>
      </c>
      <c r="J15" s="49">
        <v>1.73</v>
      </c>
      <c r="K15" s="49">
        <v>6.18</v>
      </c>
      <c r="L15" s="49">
        <v>9.25</v>
      </c>
      <c r="M15" s="50">
        <v>99.5</v>
      </c>
    </row>
    <row r="16" spans="1:13" x14ac:dyDescent="0.25">
      <c r="A16" s="51"/>
      <c r="B16" s="52"/>
      <c r="H16" s="53"/>
      <c r="I16" s="5"/>
      <c r="J16" s="5"/>
      <c r="K16" s="5"/>
      <c r="L16" s="5"/>
      <c r="M16" s="5"/>
    </row>
    <row r="18" spans="1:13" ht="15.75" thickBot="1" x14ac:dyDescent="0.3">
      <c r="A18" s="32" t="s">
        <v>165</v>
      </c>
      <c r="B18" s="33"/>
      <c r="C18" s="33"/>
      <c r="D18" s="33"/>
      <c r="E18" s="33"/>
      <c r="F18" s="33"/>
      <c r="G18" s="33"/>
    </row>
    <row r="19" spans="1:13" ht="19.5" thickBot="1" x14ac:dyDescent="0.35">
      <c r="A19" s="34"/>
      <c r="B19" s="60" t="s">
        <v>193</v>
      </c>
      <c r="C19" s="61"/>
      <c r="D19" s="61"/>
      <c r="E19" s="61"/>
      <c r="F19" s="61"/>
      <c r="G19" s="62"/>
      <c r="H19" s="60" t="s">
        <v>201</v>
      </c>
      <c r="I19" s="61"/>
      <c r="J19" s="61"/>
      <c r="K19" s="61"/>
      <c r="L19" s="61"/>
      <c r="M19" s="62"/>
    </row>
    <row r="20" spans="1:13" ht="42.75" x14ac:dyDescent="0.25">
      <c r="A20" s="35" t="s">
        <v>195</v>
      </c>
      <c r="B20" s="36" t="s">
        <v>2</v>
      </c>
      <c r="C20" s="36" t="s">
        <v>3</v>
      </c>
      <c r="D20" s="36" t="s">
        <v>4</v>
      </c>
      <c r="E20" s="36" t="s">
        <v>5</v>
      </c>
      <c r="F20" s="36" t="s">
        <v>6</v>
      </c>
      <c r="G20" s="37" t="s">
        <v>7</v>
      </c>
      <c r="H20" s="36" t="s">
        <v>2</v>
      </c>
      <c r="I20" s="36" t="s">
        <v>3</v>
      </c>
      <c r="J20" s="36" t="s">
        <v>4</v>
      </c>
      <c r="K20" s="36" t="s">
        <v>5</v>
      </c>
      <c r="L20" s="36" t="s">
        <v>6</v>
      </c>
      <c r="M20" s="38" t="s">
        <v>7</v>
      </c>
    </row>
    <row r="21" spans="1:13" ht="15.75" thickBot="1" x14ac:dyDescent="0.3">
      <c r="A21" s="39"/>
      <c r="B21" s="40"/>
      <c r="C21" s="40" t="s">
        <v>22</v>
      </c>
      <c r="D21" s="40" t="s">
        <v>22</v>
      </c>
      <c r="E21" s="40" t="s">
        <v>22</v>
      </c>
      <c r="F21" s="40" t="s">
        <v>22</v>
      </c>
      <c r="G21" s="40" t="s">
        <v>23</v>
      </c>
      <c r="H21" s="40"/>
      <c r="I21" s="40" t="s">
        <v>22</v>
      </c>
      <c r="J21" s="40" t="s">
        <v>22</v>
      </c>
      <c r="K21" s="40" t="s">
        <v>22</v>
      </c>
      <c r="L21" s="40" t="s">
        <v>22</v>
      </c>
      <c r="M21" s="41" t="s">
        <v>23</v>
      </c>
    </row>
    <row r="22" spans="1:13" x14ac:dyDescent="0.25">
      <c r="A22" s="63" t="s">
        <v>27</v>
      </c>
      <c r="B22" s="65" t="s">
        <v>36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1:13" ht="15.75" thickBot="1" x14ac:dyDescent="0.3">
      <c r="A23" s="64"/>
      <c r="B23" s="42" t="s">
        <v>169</v>
      </c>
      <c r="C23" s="42">
        <v>100</v>
      </c>
      <c r="D23" s="42">
        <v>2.5</v>
      </c>
      <c r="E23" s="42">
        <v>10.17</v>
      </c>
      <c r="F23" s="42">
        <v>10.33</v>
      </c>
      <c r="G23" s="42">
        <v>143</v>
      </c>
      <c r="H23" s="43" t="s">
        <v>170</v>
      </c>
      <c r="I23" s="43">
        <v>100</v>
      </c>
      <c r="J23" s="43">
        <v>1.6</v>
      </c>
      <c r="K23" s="43">
        <v>10.1</v>
      </c>
      <c r="L23" s="43">
        <v>9.6</v>
      </c>
      <c r="M23" s="44">
        <v>136</v>
      </c>
    </row>
    <row r="24" spans="1:13" x14ac:dyDescent="0.25">
      <c r="A24" s="68" t="s">
        <v>65</v>
      </c>
      <c r="B24" s="65" t="s">
        <v>28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3" ht="15.75" thickBot="1" x14ac:dyDescent="0.3">
      <c r="A25" s="69"/>
      <c r="B25" s="42" t="s">
        <v>173</v>
      </c>
      <c r="C25" s="42">
        <v>70</v>
      </c>
      <c r="D25" s="42">
        <v>0.6</v>
      </c>
      <c r="E25" s="42">
        <v>7.1</v>
      </c>
      <c r="F25" s="42">
        <v>5</v>
      </c>
      <c r="G25" s="42">
        <v>86.7</v>
      </c>
      <c r="H25" s="45" t="s">
        <v>202</v>
      </c>
      <c r="I25" s="43">
        <v>120</v>
      </c>
      <c r="J25" s="43">
        <v>0.5</v>
      </c>
      <c r="K25" s="43">
        <v>0.5</v>
      </c>
      <c r="L25" s="43">
        <v>11.8</v>
      </c>
      <c r="M25" s="44">
        <v>53.3</v>
      </c>
    </row>
    <row r="26" spans="1:13" x14ac:dyDescent="0.25">
      <c r="A26" s="63" t="s">
        <v>79</v>
      </c>
      <c r="B26" s="65" t="s">
        <v>36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3" ht="15.75" thickBot="1" x14ac:dyDescent="0.3">
      <c r="A27" s="64"/>
      <c r="B27" s="42" t="s">
        <v>169</v>
      </c>
      <c r="C27" s="42">
        <v>100</v>
      </c>
      <c r="D27" s="42">
        <v>2.5</v>
      </c>
      <c r="E27" s="42">
        <v>10.17</v>
      </c>
      <c r="F27" s="42">
        <v>10.33</v>
      </c>
      <c r="G27" s="42">
        <v>143</v>
      </c>
      <c r="H27" s="43" t="s">
        <v>170</v>
      </c>
      <c r="I27" s="43">
        <v>100</v>
      </c>
      <c r="J27" s="43">
        <v>1.6</v>
      </c>
      <c r="K27" s="43">
        <v>10.1</v>
      </c>
      <c r="L27" s="43">
        <v>9.6</v>
      </c>
      <c r="M27" s="44">
        <v>136</v>
      </c>
    </row>
    <row r="28" spans="1:13" x14ac:dyDescent="0.25">
      <c r="A28" s="68" t="s">
        <v>91</v>
      </c>
      <c r="B28" s="65" t="s">
        <v>36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</row>
    <row r="29" spans="1:13" ht="15.75" thickBot="1" x14ac:dyDescent="0.3">
      <c r="A29" s="69"/>
      <c r="B29" s="42" t="s">
        <v>203</v>
      </c>
      <c r="C29" s="42">
        <v>100</v>
      </c>
      <c r="D29" s="42">
        <v>1.2</v>
      </c>
      <c r="E29" s="42">
        <v>6</v>
      </c>
      <c r="F29" s="42">
        <v>11.2</v>
      </c>
      <c r="G29" s="42">
        <v>104</v>
      </c>
      <c r="H29" s="45" t="s">
        <v>204</v>
      </c>
      <c r="I29" s="43">
        <v>100</v>
      </c>
      <c r="J29" s="43">
        <v>1.8</v>
      </c>
      <c r="K29" s="43">
        <v>8.8000000000000007</v>
      </c>
      <c r="L29" s="43">
        <v>7.67</v>
      </c>
      <c r="M29" s="44">
        <v>119</v>
      </c>
    </row>
    <row r="30" spans="1:13" x14ac:dyDescent="0.25">
      <c r="A30" s="68" t="s">
        <v>108</v>
      </c>
      <c r="B30" s="65" t="s">
        <v>36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</row>
    <row r="31" spans="1:13" ht="30.75" thickBot="1" x14ac:dyDescent="0.3">
      <c r="A31" s="69"/>
      <c r="B31" s="54" t="s">
        <v>172</v>
      </c>
      <c r="C31" s="42">
        <v>100</v>
      </c>
      <c r="D31" s="42">
        <v>1.67</v>
      </c>
      <c r="E31" s="42">
        <v>10.17</v>
      </c>
      <c r="F31" s="42">
        <v>9.67</v>
      </c>
      <c r="G31" s="42">
        <v>135.83000000000001</v>
      </c>
      <c r="H31" s="43" t="s">
        <v>170</v>
      </c>
      <c r="I31" s="43">
        <v>100</v>
      </c>
      <c r="J31" s="43">
        <v>1.6</v>
      </c>
      <c r="K31" s="43">
        <v>10.1</v>
      </c>
      <c r="L31" s="43">
        <v>9.6</v>
      </c>
      <c r="M31" s="44">
        <v>136</v>
      </c>
    </row>
    <row r="32" spans="1:13" x14ac:dyDescent="0.25">
      <c r="A32" s="63" t="s">
        <v>136</v>
      </c>
      <c r="B32" s="65" t="s">
        <v>28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ht="15.75" thickBot="1" x14ac:dyDescent="0.3">
      <c r="A33" s="75"/>
      <c r="B33" s="46" t="s">
        <v>173</v>
      </c>
      <c r="C33" s="47">
        <v>80</v>
      </c>
      <c r="D33" s="47">
        <v>0.7</v>
      </c>
      <c r="E33" s="47">
        <v>8.1</v>
      </c>
      <c r="F33" s="47">
        <v>5.7</v>
      </c>
      <c r="G33" s="47">
        <v>99</v>
      </c>
      <c r="H33" s="55" t="s">
        <v>175</v>
      </c>
      <c r="I33" s="56">
        <v>80</v>
      </c>
      <c r="J33" s="57">
        <v>2.0099999999999998</v>
      </c>
      <c r="K33" s="57">
        <v>0.37</v>
      </c>
      <c r="L33" s="57">
        <v>10.3</v>
      </c>
      <c r="M33" s="58">
        <v>53.03</v>
      </c>
    </row>
  </sheetData>
  <mergeCells count="26">
    <mergeCell ref="A32:A33"/>
    <mergeCell ref="B32:M32"/>
    <mergeCell ref="A26:A27"/>
    <mergeCell ref="B26:M26"/>
    <mergeCell ref="A28:A29"/>
    <mergeCell ref="B28:M28"/>
    <mergeCell ref="A30:A31"/>
    <mergeCell ref="B30:M30"/>
    <mergeCell ref="B19:G19"/>
    <mergeCell ref="H19:M19"/>
    <mergeCell ref="A22:A23"/>
    <mergeCell ref="B22:M22"/>
    <mergeCell ref="A24:A25"/>
    <mergeCell ref="B24:M24"/>
    <mergeCell ref="A10:A11"/>
    <mergeCell ref="B10:M10"/>
    <mergeCell ref="A12:A13"/>
    <mergeCell ref="B12:M12"/>
    <mergeCell ref="A14:A15"/>
    <mergeCell ref="B14:M14"/>
    <mergeCell ref="B3:G3"/>
    <mergeCell ref="H3:M3"/>
    <mergeCell ref="A6:A7"/>
    <mergeCell ref="B6:M6"/>
    <mergeCell ref="A8:A9"/>
    <mergeCell ref="B8:M8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12 и ст</vt:lpstr>
      <vt:lpstr>Приложение 1</vt:lpstr>
      <vt:lpstr>'12 и 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Пользователь Windows</cp:lastModifiedBy>
  <cp:revision>2</cp:revision>
  <cp:lastPrinted>2023-11-20T07:01:37Z</cp:lastPrinted>
  <dcterms:created xsi:type="dcterms:W3CDTF">2022-06-24T06:30:37Z</dcterms:created>
  <dcterms:modified xsi:type="dcterms:W3CDTF">2023-11-21T05:55:23Z</dcterms:modified>
</cp:coreProperties>
</file>